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iG_Backup\Research\PapersForARJ\Human_mtDNA_unifiedView\FilesForSubmission\"/>
    </mc:Choice>
  </mc:AlternateContent>
  <bookViews>
    <workbookView xWindow="0" yWindow="0" windowWidth="19200" windowHeight="6770" activeTab="1"/>
  </bookViews>
  <sheets>
    <sheet name="Females_1976" sheetId="1" r:id="rId1"/>
    <sheet name="Females_2005" sheetId="2" r:id="rId2"/>
    <sheet name="Males_1976" sheetId="3" r:id="rId3"/>
    <sheet name="Males_2005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" i="4" l="1"/>
  <c r="AP3" i="4"/>
  <c r="AO3" i="4"/>
  <c r="AN3" i="4"/>
  <c r="AM3" i="4"/>
  <c r="AL3" i="4"/>
  <c r="AK3" i="4"/>
  <c r="AJ3" i="4"/>
  <c r="AI3" i="4"/>
  <c r="AH3" i="4"/>
  <c r="AG3" i="4"/>
  <c r="AQ3" i="3"/>
  <c r="AP3" i="3"/>
  <c r="AO3" i="3"/>
  <c r="AN3" i="3"/>
  <c r="AM3" i="3"/>
  <c r="AL3" i="3"/>
  <c r="AK3" i="3"/>
  <c r="AJ3" i="3"/>
  <c r="AI3" i="3"/>
  <c r="AH3" i="3"/>
  <c r="AG3" i="3"/>
  <c r="AG3" i="2"/>
  <c r="AQ3" i="2"/>
  <c r="AP3" i="2"/>
  <c r="AO3" i="2"/>
  <c r="AN3" i="2"/>
  <c r="AM3" i="2"/>
  <c r="AL3" i="2"/>
  <c r="AK3" i="2"/>
  <c r="AJ3" i="2"/>
  <c r="AI3" i="2"/>
  <c r="AH3" i="2"/>
  <c r="AQ3" i="1"/>
  <c r="AP3" i="1"/>
  <c r="AO3" i="1"/>
  <c r="AN3" i="1"/>
  <c r="AM3" i="1"/>
  <c r="AL3" i="1"/>
  <c r="AK3" i="1"/>
  <c r="AJ3" i="1"/>
  <c r="AI3" i="1"/>
  <c r="AH3" i="1"/>
  <c r="AG3" i="1"/>
  <c r="U10" i="1"/>
  <c r="T7" i="4" l="1"/>
  <c r="T6" i="4"/>
  <c r="T5" i="4"/>
  <c r="T4" i="4"/>
  <c r="T3" i="4"/>
  <c r="T2" i="4"/>
  <c r="AB28" i="4"/>
  <c r="AE26" i="4"/>
  <c r="AD26" i="4"/>
  <c r="AC26" i="4"/>
  <c r="AB26" i="4"/>
  <c r="AA26" i="4"/>
  <c r="Z26" i="4"/>
  <c r="Y26" i="4"/>
  <c r="X26" i="4"/>
  <c r="W26" i="4"/>
  <c r="V26" i="4"/>
  <c r="U26" i="4"/>
  <c r="AE25" i="4"/>
  <c r="AD25" i="4"/>
  <c r="AC25" i="4"/>
  <c r="AC28" i="4" s="1"/>
  <c r="AB25" i="4"/>
  <c r="AA25" i="4"/>
  <c r="Z25" i="4"/>
  <c r="Y25" i="4"/>
  <c r="Y28" i="4" s="1"/>
  <c r="X25" i="4"/>
  <c r="X28" i="4" s="1"/>
  <c r="W25" i="4"/>
  <c r="V25" i="4"/>
  <c r="U25" i="4"/>
  <c r="U28" i="4" s="1"/>
  <c r="AE22" i="4"/>
  <c r="AD22" i="4"/>
  <c r="AC22" i="4"/>
  <c r="AB22" i="4"/>
  <c r="AA22" i="4"/>
  <c r="Z22" i="4"/>
  <c r="Y22" i="4"/>
  <c r="X22" i="4"/>
  <c r="W22" i="4"/>
  <c r="V22" i="4"/>
  <c r="U22" i="4"/>
  <c r="AE21" i="4"/>
  <c r="AD21" i="4"/>
  <c r="AC21" i="4"/>
  <c r="AB21" i="4"/>
  <c r="AA21" i="4"/>
  <c r="Z21" i="4"/>
  <c r="Y21" i="4"/>
  <c r="X21" i="4"/>
  <c r="W21" i="4"/>
  <c r="V21" i="4"/>
  <c r="U21" i="4"/>
  <c r="AE20" i="4"/>
  <c r="AD20" i="4"/>
  <c r="AC20" i="4"/>
  <c r="AB20" i="4"/>
  <c r="AA20" i="4"/>
  <c r="Z20" i="4"/>
  <c r="Y20" i="4"/>
  <c r="X20" i="4"/>
  <c r="W20" i="4"/>
  <c r="V20" i="4"/>
  <c r="U20" i="4"/>
  <c r="AE19" i="4"/>
  <c r="AD19" i="4"/>
  <c r="AC19" i="4"/>
  <c r="AB19" i="4"/>
  <c r="AA19" i="4"/>
  <c r="Z19" i="4"/>
  <c r="Y19" i="4"/>
  <c r="X19" i="4"/>
  <c r="W19" i="4"/>
  <c r="V19" i="4"/>
  <c r="U19" i="4"/>
  <c r="AE18" i="4"/>
  <c r="AD18" i="4"/>
  <c r="AC18" i="4"/>
  <c r="AB18" i="4"/>
  <c r="AA18" i="4"/>
  <c r="Z18" i="4"/>
  <c r="Y18" i="4"/>
  <c r="X18" i="4"/>
  <c r="W18" i="4"/>
  <c r="V18" i="4"/>
  <c r="U18" i="4"/>
  <c r="AE17" i="4"/>
  <c r="AD17" i="4"/>
  <c r="AC17" i="4"/>
  <c r="AB17" i="4"/>
  <c r="AA17" i="4"/>
  <c r="Z17" i="4"/>
  <c r="Y17" i="4"/>
  <c r="X17" i="4"/>
  <c r="W17" i="4"/>
  <c r="V17" i="4"/>
  <c r="U17" i="4"/>
  <c r="X13" i="4"/>
  <c r="AE11" i="4"/>
  <c r="AE13" i="4" s="1"/>
  <c r="AD11" i="4"/>
  <c r="AC11" i="4"/>
  <c r="AB11" i="4"/>
  <c r="AA11" i="4"/>
  <c r="Z11" i="4"/>
  <c r="Y11" i="4"/>
  <c r="X11" i="4"/>
  <c r="W11" i="4"/>
  <c r="V11" i="4"/>
  <c r="U11" i="4"/>
  <c r="AE10" i="4"/>
  <c r="AD10" i="4"/>
  <c r="AC10" i="4"/>
  <c r="AC13" i="4" s="1"/>
  <c r="AB10" i="4"/>
  <c r="AB13" i="4" s="1"/>
  <c r="AA10" i="4"/>
  <c r="AA13" i="4" s="1"/>
  <c r="Z10" i="4"/>
  <c r="Y10" i="4"/>
  <c r="Y13" i="4" s="1"/>
  <c r="X10" i="4"/>
  <c r="W10" i="4"/>
  <c r="W13" i="4" s="1"/>
  <c r="V10" i="4"/>
  <c r="U10" i="4"/>
  <c r="U13" i="4" s="1"/>
  <c r="T10" i="4"/>
  <c r="T11" i="4" s="1"/>
  <c r="AE7" i="4"/>
  <c r="AD7" i="4"/>
  <c r="AC7" i="4"/>
  <c r="AB7" i="4"/>
  <c r="AA7" i="4"/>
  <c r="Z7" i="4"/>
  <c r="Y7" i="4"/>
  <c r="X7" i="4"/>
  <c r="W7" i="4"/>
  <c r="V7" i="4"/>
  <c r="U7" i="4"/>
  <c r="AE6" i="4"/>
  <c r="AD6" i="4"/>
  <c r="AC6" i="4"/>
  <c r="AB6" i="4"/>
  <c r="AA6" i="4"/>
  <c r="Z6" i="4"/>
  <c r="Y6" i="4"/>
  <c r="X6" i="4"/>
  <c r="W6" i="4"/>
  <c r="V6" i="4"/>
  <c r="U6" i="4"/>
  <c r="AE5" i="4"/>
  <c r="AD5" i="4"/>
  <c r="AC5" i="4"/>
  <c r="AB5" i="4"/>
  <c r="AA5" i="4"/>
  <c r="Z5" i="4"/>
  <c r="Y5" i="4"/>
  <c r="X5" i="4"/>
  <c r="W5" i="4"/>
  <c r="V5" i="4"/>
  <c r="U5" i="4"/>
  <c r="AE4" i="4"/>
  <c r="AD4" i="4"/>
  <c r="AC4" i="4"/>
  <c r="AB4" i="4"/>
  <c r="AA4" i="4"/>
  <c r="Z4" i="4"/>
  <c r="Y4" i="4"/>
  <c r="X4" i="4"/>
  <c r="W4" i="4"/>
  <c r="V4" i="4"/>
  <c r="U4" i="4"/>
  <c r="AE3" i="4"/>
  <c r="AD3" i="4"/>
  <c r="AC3" i="4"/>
  <c r="AB3" i="4"/>
  <c r="AA3" i="4"/>
  <c r="Z3" i="4"/>
  <c r="Y3" i="4"/>
  <c r="X3" i="4"/>
  <c r="W3" i="4"/>
  <c r="V3" i="4"/>
  <c r="U3" i="4"/>
  <c r="AE2" i="4"/>
  <c r="AD2" i="4"/>
  <c r="AC2" i="4"/>
  <c r="AB2" i="4"/>
  <c r="AA2" i="4"/>
  <c r="Z2" i="4"/>
  <c r="Y2" i="4"/>
  <c r="X2" i="4"/>
  <c r="W2" i="4"/>
  <c r="V2" i="4"/>
  <c r="U2" i="4"/>
  <c r="D2" i="4"/>
  <c r="T7" i="3"/>
  <c r="T6" i="3"/>
  <c r="T5" i="3"/>
  <c r="T4" i="3"/>
  <c r="T3" i="3"/>
  <c r="T2" i="3"/>
  <c r="AE26" i="3"/>
  <c r="AD26" i="3"/>
  <c r="AC26" i="3"/>
  <c r="AB26" i="3"/>
  <c r="AA26" i="3"/>
  <c r="Z26" i="3"/>
  <c r="Y26" i="3"/>
  <c r="X26" i="3"/>
  <c r="W26" i="3"/>
  <c r="V26" i="3"/>
  <c r="U26" i="3"/>
  <c r="AE25" i="3"/>
  <c r="AE28" i="3" s="1"/>
  <c r="AD25" i="3"/>
  <c r="AC25" i="3"/>
  <c r="AC28" i="3" s="1"/>
  <c r="AB25" i="3"/>
  <c r="AB28" i="3" s="1"/>
  <c r="AA25" i="3"/>
  <c r="AA28" i="3" s="1"/>
  <c r="Z25" i="3"/>
  <c r="Y25" i="3"/>
  <c r="Y28" i="3" s="1"/>
  <c r="X25" i="3"/>
  <c r="X28" i="3" s="1"/>
  <c r="W25" i="3"/>
  <c r="W28" i="3" s="1"/>
  <c r="V25" i="3"/>
  <c r="U25" i="3"/>
  <c r="U28" i="3" s="1"/>
  <c r="AE22" i="3"/>
  <c r="AD22" i="3"/>
  <c r="AC22" i="3"/>
  <c r="AB22" i="3"/>
  <c r="AA22" i="3"/>
  <c r="Z22" i="3"/>
  <c r="Y22" i="3"/>
  <c r="X22" i="3"/>
  <c r="W22" i="3"/>
  <c r="V22" i="3"/>
  <c r="U22" i="3"/>
  <c r="AE21" i="3"/>
  <c r="AD21" i="3"/>
  <c r="AC21" i="3"/>
  <c r="AB21" i="3"/>
  <c r="AA21" i="3"/>
  <c r="Z21" i="3"/>
  <c r="Y21" i="3"/>
  <c r="X21" i="3"/>
  <c r="W21" i="3"/>
  <c r="V21" i="3"/>
  <c r="U21" i="3"/>
  <c r="AE20" i="3"/>
  <c r="AD20" i="3"/>
  <c r="AC20" i="3"/>
  <c r="AB20" i="3"/>
  <c r="AA20" i="3"/>
  <c r="Z20" i="3"/>
  <c r="Y20" i="3"/>
  <c r="X20" i="3"/>
  <c r="W20" i="3"/>
  <c r="V20" i="3"/>
  <c r="U20" i="3"/>
  <c r="AE19" i="3"/>
  <c r="AD19" i="3"/>
  <c r="AC19" i="3"/>
  <c r="AB19" i="3"/>
  <c r="AA19" i="3"/>
  <c r="Z19" i="3"/>
  <c r="Y19" i="3"/>
  <c r="X19" i="3"/>
  <c r="W19" i="3"/>
  <c r="V19" i="3"/>
  <c r="U19" i="3"/>
  <c r="AE18" i="3"/>
  <c r="AD18" i="3"/>
  <c r="AC18" i="3"/>
  <c r="AB18" i="3"/>
  <c r="AA18" i="3"/>
  <c r="Z18" i="3"/>
  <c r="Y18" i="3"/>
  <c r="X18" i="3"/>
  <c r="W18" i="3"/>
  <c r="V18" i="3"/>
  <c r="U18" i="3"/>
  <c r="AE17" i="3"/>
  <c r="AD17" i="3"/>
  <c r="AC17" i="3"/>
  <c r="AB17" i="3"/>
  <c r="AA17" i="3"/>
  <c r="Z17" i="3"/>
  <c r="Y17" i="3"/>
  <c r="X17" i="3"/>
  <c r="W17" i="3"/>
  <c r="V17" i="3"/>
  <c r="U17" i="3"/>
  <c r="AB13" i="3"/>
  <c r="AA13" i="3"/>
  <c r="AE11" i="3"/>
  <c r="AD11" i="3"/>
  <c r="AC11" i="3"/>
  <c r="AB11" i="3"/>
  <c r="AA11" i="3"/>
  <c r="Z11" i="3"/>
  <c r="Y11" i="3"/>
  <c r="X11" i="3"/>
  <c r="W11" i="3"/>
  <c r="V11" i="3"/>
  <c r="U11" i="3"/>
  <c r="AE10" i="3"/>
  <c r="AE13" i="3" s="1"/>
  <c r="AD10" i="3"/>
  <c r="AC10" i="3"/>
  <c r="AC13" i="3" s="1"/>
  <c r="AB10" i="3"/>
  <c r="AA10" i="3"/>
  <c r="Z10" i="3"/>
  <c r="Y10" i="3"/>
  <c r="Y13" i="3" s="1"/>
  <c r="X10" i="3"/>
  <c r="X13" i="3" s="1"/>
  <c r="W10" i="3"/>
  <c r="W13" i="3" s="1"/>
  <c r="V10" i="3"/>
  <c r="U10" i="3"/>
  <c r="U13" i="3" s="1"/>
  <c r="T10" i="3"/>
  <c r="T11" i="3" s="1"/>
  <c r="AE7" i="3"/>
  <c r="AD7" i="3"/>
  <c r="AC7" i="3"/>
  <c r="AB7" i="3"/>
  <c r="AA7" i="3"/>
  <c r="Z7" i="3"/>
  <c r="Y7" i="3"/>
  <c r="X7" i="3"/>
  <c r="W7" i="3"/>
  <c r="V7" i="3"/>
  <c r="U7" i="3"/>
  <c r="AE6" i="3"/>
  <c r="AD6" i="3"/>
  <c r="AC6" i="3"/>
  <c r="AB6" i="3"/>
  <c r="AA6" i="3"/>
  <c r="Z6" i="3"/>
  <c r="Y6" i="3"/>
  <c r="X6" i="3"/>
  <c r="W6" i="3"/>
  <c r="V6" i="3"/>
  <c r="U6" i="3"/>
  <c r="AE5" i="3"/>
  <c r="AD5" i="3"/>
  <c r="AC5" i="3"/>
  <c r="AB5" i="3"/>
  <c r="AA5" i="3"/>
  <c r="Z5" i="3"/>
  <c r="Y5" i="3"/>
  <c r="X5" i="3"/>
  <c r="W5" i="3"/>
  <c r="V5" i="3"/>
  <c r="U5" i="3"/>
  <c r="AE4" i="3"/>
  <c r="AD4" i="3"/>
  <c r="AC4" i="3"/>
  <c r="AB4" i="3"/>
  <c r="AA4" i="3"/>
  <c r="Z4" i="3"/>
  <c r="Y4" i="3"/>
  <c r="X4" i="3"/>
  <c r="W4" i="3"/>
  <c r="V4" i="3"/>
  <c r="U4" i="3"/>
  <c r="AE3" i="3"/>
  <c r="AD3" i="3"/>
  <c r="AC3" i="3"/>
  <c r="AB3" i="3"/>
  <c r="AA3" i="3"/>
  <c r="Z3" i="3"/>
  <c r="Y3" i="3"/>
  <c r="X3" i="3"/>
  <c r="W3" i="3"/>
  <c r="V3" i="3"/>
  <c r="U3" i="3"/>
  <c r="AE2" i="3"/>
  <c r="AD2" i="3"/>
  <c r="AC2" i="3"/>
  <c r="AB2" i="3"/>
  <c r="AA2" i="3"/>
  <c r="Z2" i="3"/>
  <c r="Y2" i="3"/>
  <c r="X2" i="3"/>
  <c r="W2" i="3"/>
  <c r="V2" i="3"/>
  <c r="U2" i="3"/>
  <c r="D2" i="3"/>
  <c r="T7" i="2"/>
  <c r="T6" i="2"/>
  <c r="T5" i="2"/>
  <c r="T4" i="2"/>
  <c r="T3" i="2"/>
  <c r="T2" i="2"/>
  <c r="AA28" i="2"/>
  <c r="AE26" i="2"/>
  <c r="AD26" i="2"/>
  <c r="AC26" i="2"/>
  <c r="AB26" i="2"/>
  <c r="AA26" i="2"/>
  <c r="Z26" i="2"/>
  <c r="Y26" i="2"/>
  <c r="X26" i="2"/>
  <c r="W26" i="2"/>
  <c r="V26" i="2"/>
  <c r="U26" i="2"/>
  <c r="AE25" i="2"/>
  <c r="AE28" i="2" s="1"/>
  <c r="AD25" i="2"/>
  <c r="AC25" i="2"/>
  <c r="AB25" i="2"/>
  <c r="AB28" i="2" s="1"/>
  <c r="AA25" i="2"/>
  <c r="Z25" i="2"/>
  <c r="Y25" i="2"/>
  <c r="X25" i="2"/>
  <c r="X28" i="2" s="1"/>
  <c r="W25" i="2"/>
  <c r="W28" i="2" s="1"/>
  <c r="V25" i="2"/>
  <c r="U25" i="2"/>
  <c r="AE22" i="2"/>
  <c r="AD22" i="2"/>
  <c r="AC22" i="2"/>
  <c r="AB22" i="2"/>
  <c r="AA22" i="2"/>
  <c r="Z22" i="2"/>
  <c r="Y22" i="2"/>
  <c r="X22" i="2"/>
  <c r="W22" i="2"/>
  <c r="V22" i="2"/>
  <c r="U22" i="2"/>
  <c r="AE21" i="2"/>
  <c r="AD21" i="2"/>
  <c r="AC21" i="2"/>
  <c r="AB21" i="2"/>
  <c r="AA21" i="2"/>
  <c r="Z21" i="2"/>
  <c r="Y21" i="2"/>
  <c r="X21" i="2"/>
  <c r="W21" i="2"/>
  <c r="V21" i="2"/>
  <c r="U21" i="2"/>
  <c r="AE20" i="2"/>
  <c r="AD20" i="2"/>
  <c r="AC20" i="2"/>
  <c r="AB20" i="2"/>
  <c r="AA20" i="2"/>
  <c r="Z20" i="2"/>
  <c r="Y20" i="2"/>
  <c r="X20" i="2"/>
  <c r="W20" i="2"/>
  <c r="V20" i="2"/>
  <c r="U20" i="2"/>
  <c r="AE19" i="2"/>
  <c r="AD19" i="2"/>
  <c r="AC19" i="2"/>
  <c r="AB19" i="2"/>
  <c r="AA19" i="2"/>
  <c r="Z19" i="2"/>
  <c r="Y19" i="2"/>
  <c r="X19" i="2"/>
  <c r="W19" i="2"/>
  <c r="V19" i="2"/>
  <c r="U19" i="2"/>
  <c r="AE18" i="2"/>
  <c r="AD18" i="2"/>
  <c r="AC18" i="2"/>
  <c r="AB18" i="2"/>
  <c r="AA18" i="2"/>
  <c r="Z18" i="2"/>
  <c r="Y18" i="2"/>
  <c r="X18" i="2"/>
  <c r="W18" i="2"/>
  <c r="V18" i="2"/>
  <c r="U18" i="2"/>
  <c r="AE17" i="2"/>
  <c r="AD17" i="2"/>
  <c r="AC17" i="2"/>
  <c r="AB17" i="2"/>
  <c r="AA17" i="2"/>
  <c r="Z17" i="2"/>
  <c r="Y17" i="2"/>
  <c r="X17" i="2"/>
  <c r="W17" i="2"/>
  <c r="V17" i="2"/>
  <c r="U17" i="2"/>
  <c r="W13" i="2"/>
  <c r="AE11" i="2"/>
  <c r="AD11" i="2"/>
  <c r="AD13" i="2" s="1"/>
  <c r="AC11" i="2"/>
  <c r="AB11" i="2"/>
  <c r="AA11" i="2"/>
  <c r="Z11" i="2"/>
  <c r="Y11" i="2"/>
  <c r="X11" i="2"/>
  <c r="W11" i="2"/>
  <c r="V11" i="2"/>
  <c r="V13" i="2" s="1"/>
  <c r="U11" i="2"/>
  <c r="AE10" i="2"/>
  <c r="AE13" i="2" s="1"/>
  <c r="AD10" i="2"/>
  <c r="AC10" i="2"/>
  <c r="AB10" i="2"/>
  <c r="AB13" i="2" s="1"/>
  <c r="AA10" i="2"/>
  <c r="AA13" i="2" s="1"/>
  <c r="Z10" i="2"/>
  <c r="Z13" i="2" s="1"/>
  <c r="Y10" i="2"/>
  <c r="X10" i="2"/>
  <c r="X13" i="2" s="1"/>
  <c r="W10" i="2"/>
  <c r="V10" i="2"/>
  <c r="U10" i="2"/>
  <c r="T10" i="2"/>
  <c r="T11" i="2" s="1"/>
  <c r="AE7" i="2"/>
  <c r="AD7" i="2"/>
  <c r="AC7" i="2"/>
  <c r="AB7" i="2"/>
  <c r="AA7" i="2"/>
  <c r="Z7" i="2"/>
  <c r="Y7" i="2"/>
  <c r="X7" i="2"/>
  <c r="W7" i="2"/>
  <c r="V7" i="2"/>
  <c r="U7" i="2"/>
  <c r="AE6" i="2"/>
  <c r="AD6" i="2"/>
  <c r="AC6" i="2"/>
  <c r="AB6" i="2"/>
  <c r="AA6" i="2"/>
  <c r="Z6" i="2"/>
  <c r="Y6" i="2"/>
  <c r="X6" i="2"/>
  <c r="W6" i="2"/>
  <c r="V6" i="2"/>
  <c r="U6" i="2"/>
  <c r="AE5" i="2"/>
  <c r="AD5" i="2"/>
  <c r="AC5" i="2"/>
  <c r="AB5" i="2"/>
  <c r="AA5" i="2"/>
  <c r="Z5" i="2"/>
  <c r="Y5" i="2"/>
  <c r="X5" i="2"/>
  <c r="W5" i="2"/>
  <c r="V5" i="2"/>
  <c r="U5" i="2"/>
  <c r="AE4" i="2"/>
  <c r="AD4" i="2"/>
  <c r="AC4" i="2"/>
  <c r="AB4" i="2"/>
  <c r="AA4" i="2"/>
  <c r="Z4" i="2"/>
  <c r="Y4" i="2"/>
  <c r="X4" i="2"/>
  <c r="W4" i="2"/>
  <c r="V4" i="2"/>
  <c r="U4" i="2"/>
  <c r="AE3" i="2"/>
  <c r="AD3" i="2"/>
  <c r="AC3" i="2"/>
  <c r="AB3" i="2"/>
  <c r="AA3" i="2"/>
  <c r="Z3" i="2"/>
  <c r="Y3" i="2"/>
  <c r="X3" i="2"/>
  <c r="W3" i="2"/>
  <c r="V3" i="2"/>
  <c r="U3" i="2"/>
  <c r="AE2" i="2"/>
  <c r="AD2" i="2"/>
  <c r="AC2" i="2"/>
  <c r="AB2" i="2"/>
  <c r="AA2" i="2"/>
  <c r="Z2" i="2"/>
  <c r="Y2" i="2"/>
  <c r="X2" i="2"/>
  <c r="W2" i="2"/>
  <c r="V2" i="2"/>
  <c r="U2" i="2"/>
  <c r="D2" i="2"/>
  <c r="T7" i="1"/>
  <c r="T6" i="1"/>
  <c r="T5" i="1"/>
  <c r="T4" i="1"/>
  <c r="T3" i="1"/>
  <c r="T2" i="1"/>
  <c r="AE26" i="1"/>
  <c r="AD26" i="1"/>
  <c r="AC26" i="1"/>
  <c r="AB26" i="1"/>
  <c r="AA26" i="1"/>
  <c r="Z26" i="1"/>
  <c r="Y26" i="1"/>
  <c r="X26" i="1"/>
  <c r="W26" i="1"/>
  <c r="V26" i="1"/>
  <c r="U26" i="1"/>
  <c r="AE25" i="1"/>
  <c r="AD25" i="1"/>
  <c r="AD28" i="1" s="1"/>
  <c r="AC25" i="1"/>
  <c r="AC28" i="1" s="1"/>
  <c r="AB25" i="1"/>
  <c r="AA25" i="1"/>
  <c r="Z25" i="1"/>
  <c r="Z28" i="1" s="1"/>
  <c r="Y25" i="1"/>
  <c r="Y28" i="1" s="1"/>
  <c r="X25" i="1"/>
  <c r="W25" i="1"/>
  <c r="V25" i="1"/>
  <c r="V28" i="1" s="1"/>
  <c r="U25" i="1"/>
  <c r="U28" i="1" s="1"/>
  <c r="AE22" i="1"/>
  <c r="AD22" i="1"/>
  <c r="AC22" i="1"/>
  <c r="AB22" i="1"/>
  <c r="AA22" i="1"/>
  <c r="Z22" i="1"/>
  <c r="Y22" i="1"/>
  <c r="X22" i="1"/>
  <c r="W22" i="1"/>
  <c r="V22" i="1"/>
  <c r="U22" i="1"/>
  <c r="AE21" i="1"/>
  <c r="AD21" i="1"/>
  <c r="AC21" i="1"/>
  <c r="AB21" i="1"/>
  <c r="AA21" i="1"/>
  <c r="Z21" i="1"/>
  <c r="Y21" i="1"/>
  <c r="X21" i="1"/>
  <c r="W21" i="1"/>
  <c r="V21" i="1"/>
  <c r="U21" i="1"/>
  <c r="AE20" i="1"/>
  <c r="AD20" i="1"/>
  <c r="AC20" i="1"/>
  <c r="AB20" i="1"/>
  <c r="AA20" i="1"/>
  <c r="Z20" i="1"/>
  <c r="Y20" i="1"/>
  <c r="X20" i="1"/>
  <c r="W20" i="1"/>
  <c r="V20" i="1"/>
  <c r="U20" i="1"/>
  <c r="AE19" i="1"/>
  <c r="AD19" i="1"/>
  <c r="AC19" i="1"/>
  <c r="AB19" i="1"/>
  <c r="AA19" i="1"/>
  <c r="Z19" i="1"/>
  <c r="Y19" i="1"/>
  <c r="X19" i="1"/>
  <c r="W19" i="1"/>
  <c r="V19" i="1"/>
  <c r="U19" i="1"/>
  <c r="AE18" i="1"/>
  <c r="AD18" i="1"/>
  <c r="AC18" i="1"/>
  <c r="AB18" i="1"/>
  <c r="AA18" i="1"/>
  <c r="Z18" i="1"/>
  <c r="Y18" i="1"/>
  <c r="X18" i="1"/>
  <c r="W18" i="1"/>
  <c r="V18" i="1"/>
  <c r="U18" i="1"/>
  <c r="AE17" i="1"/>
  <c r="AD17" i="1"/>
  <c r="AC17" i="1"/>
  <c r="AB17" i="1"/>
  <c r="AA17" i="1"/>
  <c r="Z17" i="1"/>
  <c r="Y17" i="1"/>
  <c r="X17" i="1"/>
  <c r="W17" i="1"/>
  <c r="V17" i="1"/>
  <c r="U17" i="1"/>
  <c r="AC13" i="1"/>
  <c r="AB13" i="1"/>
  <c r="U13" i="1"/>
  <c r="AE11" i="1"/>
  <c r="AD11" i="1"/>
  <c r="AC11" i="1"/>
  <c r="AB11" i="1"/>
  <c r="AA11" i="1"/>
  <c r="Z11" i="1"/>
  <c r="Y11" i="1"/>
  <c r="X11" i="1"/>
  <c r="W11" i="1"/>
  <c r="V11" i="1"/>
  <c r="U11" i="1"/>
  <c r="AE10" i="1"/>
  <c r="AD10" i="1"/>
  <c r="AD13" i="1" s="1"/>
  <c r="AC10" i="1"/>
  <c r="AB10" i="1"/>
  <c r="AA10" i="1"/>
  <c r="Z10" i="1"/>
  <c r="Z13" i="1" s="1"/>
  <c r="Y10" i="1"/>
  <c r="Y13" i="1" s="1"/>
  <c r="X10" i="1"/>
  <c r="X13" i="1" s="1"/>
  <c r="W10" i="1"/>
  <c r="V10" i="1"/>
  <c r="V13" i="1" s="1"/>
  <c r="T10" i="1"/>
  <c r="T11" i="1" s="1"/>
  <c r="AE7" i="1"/>
  <c r="AD7" i="1"/>
  <c r="AC7" i="1"/>
  <c r="AB7" i="1"/>
  <c r="AA7" i="1"/>
  <c r="Z7" i="1"/>
  <c r="Y7" i="1"/>
  <c r="X7" i="1"/>
  <c r="W7" i="1"/>
  <c r="V7" i="1"/>
  <c r="U7" i="1"/>
  <c r="AE6" i="1"/>
  <c r="AD6" i="1"/>
  <c r="AC6" i="1"/>
  <c r="AB6" i="1"/>
  <c r="AA6" i="1"/>
  <c r="Z6" i="1"/>
  <c r="Y6" i="1"/>
  <c r="X6" i="1"/>
  <c r="W6" i="1"/>
  <c r="V6" i="1"/>
  <c r="U6" i="1"/>
  <c r="AE5" i="1"/>
  <c r="AD5" i="1"/>
  <c r="AC5" i="1"/>
  <c r="AB5" i="1"/>
  <c r="AA5" i="1"/>
  <c r="Z5" i="1"/>
  <c r="Y5" i="1"/>
  <c r="X5" i="1"/>
  <c r="W5" i="1"/>
  <c r="V5" i="1"/>
  <c r="U5" i="1"/>
  <c r="AE4" i="1"/>
  <c r="AD4" i="1"/>
  <c r="AC4" i="1"/>
  <c r="AB4" i="1"/>
  <c r="AA4" i="1"/>
  <c r="Z4" i="1"/>
  <c r="Y4" i="1"/>
  <c r="X4" i="1"/>
  <c r="W4" i="1"/>
  <c r="V4" i="1"/>
  <c r="U4" i="1"/>
  <c r="AE3" i="1"/>
  <c r="AD3" i="1"/>
  <c r="AC3" i="1"/>
  <c r="AB3" i="1"/>
  <c r="AA3" i="1"/>
  <c r="Z3" i="1"/>
  <c r="Y3" i="1"/>
  <c r="X3" i="1"/>
  <c r="W3" i="1"/>
  <c r="V3" i="1"/>
  <c r="U3" i="1"/>
  <c r="AE2" i="1"/>
  <c r="AD2" i="1"/>
  <c r="AC2" i="1"/>
  <c r="AB2" i="1"/>
  <c r="AA2" i="1"/>
  <c r="Z2" i="1"/>
  <c r="Y2" i="1"/>
  <c r="X2" i="1"/>
  <c r="W2" i="1"/>
  <c r="V2" i="1"/>
  <c r="U2" i="1"/>
  <c r="D2" i="1"/>
  <c r="Z13" i="4" l="1"/>
  <c r="V28" i="4"/>
  <c r="AD28" i="4"/>
  <c r="V13" i="4"/>
  <c r="AD13" i="4"/>
  <c r="Z28" i="4"/>
  <c r="W28" i="4"/>
  <c r="AA28" i="4"/>
  <c r="AE28" i="4"/>
  <c r="Z13" i="3"/>
  <c r="V28" i="3"/>
  <c r="Z28" i="3"/>
  <c r="AD28" i="3"/>
  <c r="V13" i="3"/>
  <c r="AD13" i="3"/>
  <c r="U13" i="2"/>
  <c r="Y13" i="2"/>
  <c r="AC13" i="2"/>
  <c r="U28" i="2"/>
  <c r="AC28" i="2"/>
  <c r="V28" i="2"/>
  <c r="Z28" i="2"/>
  <c r="AD28" i="2"/>
  <c r="Y28" i="2"/>
  <c r="AA13" i="1"/>
  <c r="AE13" i="1"/>
  <c r="W13" i="1"/>
  <c r="W28" i="1"/>
  <c r="AA28" i="1"/>
  <c r="AE28" i="1"/>
  <c r="X28" i="1"/>
  <c r="AB28" i="1"/>
</calcChain>
</file>

<file path=xl/sharedStrings.xml><?xml version="1.0" encoding="utf-8"?>
<sst xmlns="http://schemas.openxmlformats.org/spreadsheetml/2006/main" count="2274" uniqueCount="271">
  <si>
    <t>Continent</t>
  </si>
  <si>
    <t>Country</t>
  </si>
  <si>
    <t>Year</t>
  </si>
  <si>
    <t>Avg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</si>
  <si>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</si>
  <si>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</si>
  <si>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</si>
  <si>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</si>
  <si>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</si>
  <si>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</si>
  <si>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</si>
  <si>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</si>
  <si>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</si>
  <si>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</si>
  <si>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</si>
  <si>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Note on non-standard age groups</t>
  </si>
  <si>
    <t>Count</t>
  </si>
  <si>
    <t>Africa</t>
  </si>
  <si>
    <t>Algeria</t>
  </si>
  <si>
    <t>Data pertain to age groups 15-19, 20-24, 25-34, 35-44, 45-54, 55-64 and 65+.</t>
  </si>
  <si>
    <t>Angola</t>
  </si>
  <si>
    <t>Data shown for age group 60-64 pertain to age group 60+.</t>
  </si>
  <si>
    <t>Caribbean</t>
  </si>
  <si>
    <t>Benin</t>
  </si>
  <si>
    <t>Data shown for age group 65+ pertain age group 65-69.</t>
  </si>
  <si>
    <t>Eurasia</t>
  </si>
  <si>
    <t>Botswana</t>
  </si>
  <si>
    <t>N America</t>
  </si>
  <si>
    <t>Burkina Faso</t>
  </si>
  <si>
    <t>Pacific</t>
  </si>
  <si>
    <t>Burundi</t>
  </si>
  <si>
    <t>S America</t>
  </si>
  <si>
    <t>Cameroon</t>
  </si>
  <si>
    <t>Avg %</t>
  </si>
  <si>
    <t>Cape Verde</t>
  </si>
  <si>
    <t>Central African Republic</t>
  </si>
  <si>
    <t>Chad</t>
  </si>
  <si>
    <t>non-Africa</t>
  </si>
  <si>
    <t>Comoros</t>
  </si>
  <si>
    <t>Congo</t>
  </si>
  <si>
    <t>Fold-dif</t>
  </si>
  <si>
    <t>Côte d'Ivoire</t>
  </si>
  <si>
    <t>Democratic Republic of the Congo</t>
  </si>
  <si>
    <t>Djibouti</t>
  </si>
  <si>
    <t>Egypt</t>
  </si>
  <si>
    <t>Data shown for age group 15-19 pertain to age group 16-19.</t>
  </si>
  <si>
    <t>Equatorial Guinea</t>
  </si>
  <si>
    <t>Eritrea</t>
  </si>
  <si>
    <t>Ethiopia</t>
  </si>
  <si>
    <t>Gabon</t>
  </si>
  <si>
    <t>Gambia</t>
  </si>
  <si>
    <t xml:space="preserve">Data shown for age groups 35-39, 45-49 and 55-59 pertain to age groups 35-44, 45-54 and 55-64, respectively. </t>
  </si>
  <si>
    <t>Ghana</t>
  </si>
  <si>
    <t>Median %</t>
  </si>
  <si>
    <t>Guinea</t>
  </si>
  <si>
    <t>Kenya</t>
  </si>
  <si>
    <t>Data shown for age groups 40-44, 50-54 and 60-64 pertain to age groups  40-49, 50-59 and 60-69, respectively.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</si>
  <si>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</si>
  <si>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</si>
  <si>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</si>
  <si>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</si>
  <si>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</si>
  <si>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</si>
  <si>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</si>
  <si>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</si>
  <si>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Mayotte</t>
  </si>
  <si>
    <t>Morocco</t>
  </si>
  <si>
    <t>Mozambique</t>
  </si>
  <si>
    <t>Namibia</t>
  </si>
  <si>
    <t>Niger</t>
  </si>
  <si>
    <t>Nigeria</t>
  </si>
  <si>
    <t>Réunion</t>
  </si>
  <si>
    <t>Rwanda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</si>
  <si>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</si>
  <si>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</si>
  <si>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</si>
  <si>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</si>
  <si>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</si>
  <si>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</si>
  <si>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</si>
  <si>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Data shown for age group 55-59 pertain to age group 55+.</t>
  </si>
  <si>
    <t>Swaziland</t>
  </si>
  <si>
    <t>Data pertain to age groups 10-19, 20-29, 30-39, 40-49, 50-59 and 60-69.</t>
  </si>
  <si>
    <t>Togo</t>
  </si>
  <si>
    <t>Tunisia</t>
  </si>
  <si>
    <t>Uganda</t>
  </si>
  <si>
    <t>United Republic of Tanzania</t>
  </si>
  <si>
    <t>Western Sahara</t>
  </si>
  <si>
    <t>Zambia</t>
  </si>
  <si>
    <t>Zimbabwe</t>
  </si>
  <si>
    <t>Anguilla</t>
  </si>
  <si>
    <t>Data shown for age groups 30-34, 45-49 and 60-64 pertain to age groups 30-44, 45-59 and 60-74, respectively.</t>
  </si>
  <si>
    <t>Antigua and Barbuda</t>
  </si>
  <si>
    <t>Bahamas</t>
  </si>
  <si>
    <t>Barbados</t>
  </si>
  <si>
    <t>Bermuda</t>
  </si>
  <si>
    <t>British Virgin Islands</t>
  </si>
  <si>
    <t>Cayman Islands</t>
  </si>
  <si>
    <t>Cuba</t>
  </si>
  <si>
    <t>Dominica</t>
  </si>
  <si>
    <t>Dominican Republic</t>
  </si>
  <si>
    <t>Grenada</t>
  </si>
  <si>
    <t>Guadeloupe</t>
  </si>
  <si>
    <t>Data shown for age groups 50-54 and 60-64 pertain to age groups 50-59 and 60-69, respectively.</t>
  </si>
  <si>
    <t>Haiti</t>
  </si>
  <si>
    <t>Jamaica</t>
  </si>
  <si>
    <t>Martinique</t>
  </si>
  <si>
    <t>Montserrat</t>
  </si>
  <si>
    <t>Netherlands Antilles</t>
  </si>
  <si>
    <t>Puerto Rico</t>
  </si>
  <si>
    <t>Saint Kitts and Nevis</t>
  </si>
  <si>
    <t>Saint Lucia</t>
  </si>
  <si>
    <t>Saint Vincent and the Grenadines</t>
  </si>
  <si>
    <t>Sao Tome and Principe</t>
  </si>
  <si>
    <t>Trinidad and Tobago</t>
  </si>
  <si>
    <t>Turks and Caicos Islands</t>
  </si>
  <si>
    <t>United States Virgin Islands</t>
  </si>
  <si>
    <t>Afghanistan</t>
  </si>
  <si>
    <t>Albania</t>
  </si>
  <si>
    <t>Armenia</t>
  </si>
  <si>
    <t>Data shown for age groups 15-19 and 65+ pertain to age groups 16-19 and 65-69, respectively.</t>
  </si>
  <si>
    <t>Austria</t>
  </si>
  <si>
    <t>Azerbaijan</t>
  </si>
  <si>
    <t>Bahrain</t>
  </si>
  <si>
    <t>Data pertain to age groups 15-19, 20-29, 30-39, 40-49 and 50+.</t>
  </si>
  <si>
    <t>Bangladesh</t>
  </si>
  <si>
    <t>Belarus</t>
  </si>
  <si>
    <t>Data shown for age groups 15-19 and 60-64 pertain to age groups 18-19 and 60-69, respectively.</t>
  </si>
  <si>
    <t>Belgium</t>
  </si>
  <si>
    <t>Bhutan</t>
  </si>
  <si>
    <t>Brunei Darussalam</t>
  </si>
  <si>
    <t>Bulgaria</t>
  </si>
  <si>
    <t>Cambodia</t>
  </si>
  <si>
    <t>China</t>
  </si>
  <si>
    <t>Data shown for age groups 50-54 and 60-64 pertain to age groups 50-59 and 60+, respectively.</t>
  </si>
  <si>
    <t>China, Hong Kong SAR</t>
  </si>
  <si>
    <t>China, Macao SAR</t>
  </si>
  <si>
    <t>Croatia</t>
  </si>
  <si>
    <t>Cyprus</t>
  </si>
  <si>
    <t>Czech Republic</t>
  </si>
  <si>
    <t>Democratic People's Republic of  of Korea</t>
  </si>
  <si>
    <t>Denmark</t>
  </si>
  <si>
    <t>Estonia</t>
  </si>
  <si>
    <t>Faeroe Islands</t>
  </si>
  <si>
    <t>Finland</t>
  </si>
  <si>
    <t>France</t>
  </si>
  <si>
    <t>Georgia</t>
  </si>
  <si>
    <t>Germany</t>
  </si>
  <si>
    <t>Gibraltar</t>
  </si>
  <si>
    <t>Greece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</si>
  <si>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</si>
  <si>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</si>
  <si>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</si>
  <si>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</si>
  <si>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</si>
  <si>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</si>
  <si>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</si>
  <si>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</si>
  <si>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</si>
  <si>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Japan</t>
  </si>
  <si>
    <t>Jordan</t>
  </si>
  <si>
    <t>Kazakhstan</t>
  </si>
  <si>
    <t>Kuwait</t>
  </si>
  <si>
    <t>Kyrgyzstan</t>
  </si>
  <si>
    <t>Lao People's Democratic Republic</t>
  </si>
  <si>
    <t>Latvia</t>
  </si>
  <si>
    <t>Lebanon</t>
  </si>
  <si>
    <t>Liechtenstein</t>
  </si>
  <si>
    <t>Lithuania</t>
  </si>
  <si>
    <t>Luxembourg</t>
  </si>
  <si>
    <t>Malaysia</t>
  </si>
  <si>
    <t>Maldives</t>
  </si>
  <si>
    <t>Malta</t>
  </si>
  <si>
    <t>Mongolia</t>
  </si>
  <si>
    <t>Montenegro</t>
  </si>
  <si>
    <t>Myanmar</t>
  </si>
  <si>
    <t>Nepal</t>
  </si>
  <si>
    <t>Netherlands</t>
  </si>
  <si>
    <t>Norway</t>
  </si>
  <si>
    <t>Oman</t>
  </si>
  <si>
    <t>Pakistan</t>
  </si>
  <si>
    <t>Palau</t>
  </si>
  <si>
    <t>Data shown for age groups 35-39 and 45-49 pertain to age groups 35-44 and 45-54, respectively.</t>
  </si>
  <si>
    <t>Papua New Guinea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</si>
  <si>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</si>
  <si>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</si>
  <si>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</si>
  <si>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</si>
  <si>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</si>
  <si>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</si>
  <si>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</si>
  <si>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</si>
  <si>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San Marino</t>
  </si>
  <si>
    <t>Saudi Arabia</t>
  </si>
  <si>
    <t>Serbia</t>
  </si>
  <si>
    <t>Singapore</t>
  </si>
  <si>
    <t>Slovakia</t>
  </si>
  <si>
    <t>Slovenia</t>
  </si>
  <si>
    <t>Spain</t>
  </si>
  <si>
    <t>Sri Lanka</t>
  </si>
  <si>
    <t>State of Palestine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</si>
  <si>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</si>
  <si>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</si>
  <si>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</si>
  <si>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</si>
  <si>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</si>
  <si>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</si>
  <si>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Timor-Leste</t>
  </si>
  <si>
    <t>Turkey</t>
  </si>
  <si>
    <t>Turkmenistan</t>
  </si>
  <si>
    <t>Ukraine</t>
  </si>
  <si>
    <t>United Arab Emirates</t>
  </si>
  <si>
    <t>United Kingdom</t>
  </si>
  <si>
    <t>Uzbekistan</t>
  </si>
  <si>
    <t>Viet Nam</t>
  </si>
  <si>
    <t>Yemen</t>
  </si>
  <si>
    <t>Aruba</t>
  </si>
  <si>
    <t>Canada</t>
  </si>
  <si>
    <t>Costa Rica</t>
  </si>
  <si>
    <t>El Salvador</t>
  </si>
  <si>
    <t>Greenland</t>
  </si>
  <si>
    <t>Guatemala</t>
  </si>
  <si>
    <t>Honduras</t>
  </si>
  <si>
    <t>Nicaragua</t>
  </si>
  <si>
    <t>Panama</t>
  </si>
  <si>
    <t>Saint-Pierre-et-Miquelon</t>
  </si>
  <si>
    <t>United States of America</t>
  </si>
  <si>
    <t>American Samoa</t>
  </si>
  <si>
    <t>Australia</t>
  </si>
  <si>
    <t>Cook Islands</t>
  </si>
  <si>
    <t>Fiji</t>
  </si>
  <si>
    <t>French Polynesia</t>
  </si>
  <si>
    <t>Guam</t>
  </si>
  <si>
    <t>Kiribati</t>
  </si>
  <si>
    <t>Marshall Islands</t>
  </si>
  <si>
    <t>Micronesia (Fed. States of)</t>
  </si>
  <si>
    <t>Nauru</t>
  </si>
  <si>
    <t>New Caledonia</t>
  </si>
  <si>
    <t>New Zealand</t>
  </si>
  <si>
    <t>Samoa</t>
  </si>
  <si>
    <t>Solomon Islands</t>
  </si>
  <si>
    <t>Tonga</t>
  </si>
  <si>
    <t>Tuvalu</t>
  </si>
  <si>
    <t>Vanuatu</t>
  </si>
  <si>
    <t>Wallis and Futuna Islands</t>
  </si>
  <si>
    <t>Argentina</t>
  </si>
  <si>
    <t>Belize</t>
  </si>
  <si>
    <t>Bolivia (Plurinational State of)</t>
  </si>
  <si>
    <t>Brazil</t>
  </si>
  <si>
    <t>Chile</t>
  </si>
  <si>
    <t>Colombia</t>
  </si>
  <si>
    <t>Ecuador</t>
  </si>
  <si>
    <t>Falkland Islands (Malvinas)</t>
  </si>
  <si>
    <t>Data pertain to age groups 20-29, 30-39, 40-49, 50-59 and 60-69.</t>
  </si>
  <si>
    <t>French Guiana</t>
  </si>
  <si>
    <t>Guyana</t>
  </si>
  <si>
    <t>Mexico</t>
  </si>
  <si>
    <t>Paraguay</t>
  </si>
  <si>
    <t>Peru</t>
  </si>
  <si>
    <t>Suriname</t>
  </si>
  <si>
    <t>Uruguay</t>
  </si>
  <si>
    <t>Venezuela (Bolivarian Republic of)</t>
  </si>
  <si>
    <t>Data pertain to age groups 15-19, 20-39, 40-59 and 60+.</t>
  </si>
  <si>
    <t>Data shown for age group 15-19 pertain to age group 16-29.</t>
  </si>
  <si>
    <t>Data pertain to age groups 15-19, 20-29, 30-39, 40-49, 50-59 and 60-69.</t>
  </si>
  <si>
    <t>Data shown for age group 15-19 pertain to age group 10-19.</t>
  </si>
  <si>
    <t>Data pertain to age groups 15-24, 25-34, 45-54 and 55-64.</t>
  </si>
  <si>
    <t>Data shown for age group 55-59 pertain to age group 55-64.</t>
  </si>
  <si>
    <t>Data shown for age group 15-19 pertain to age group 18-19.</t>
  </si>
  <si>
    <t>Data pertain to age groups 15-24, 25-39, 40-64 and 65+.</t>
  </si>
  <si>
    <t>ttest--Africa versus non-Africa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</si>
</sst>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9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1" fontId="0" fillId="0" borderId="0" xfId="0" applyNumberFormat="1"/>
    <xf numFmtId="169" fontId="0" fillId="0" borderId="0" xfId="0" applyNumberFormat="1"/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0"/>
  <sheetViews>
    <sheetView zoomScale="30" zoomScaleNormal="30" workbookViewId="0"/>
  </sheetViews>
  <sheetFormatPr defaultRowHeight="14.5" x14ac:dyDescent="0.35"/>
  <cols>
    <col min="1" max="1" width="14.6328125" bestFit="1" customWidth="1"/>
    <col min="2" max="2" width="45.90625" bestFit="1" customWidth="1"/>
    <col min="3" max="3" width="8.453125" bestFit="1" customWidth="1"/>
    <col min="4" max="4" width="7" bestFit="1" customWidth="1"/>
    <col min="5" max="5" width="5.81640625" customWidth="1"/>
    <col min="6" max="15" width="9.1796875" bestFit="1" customWidth="1"/>
    <col min="16" max="16" width="6.26953125" bestFit="1" customWidth="1"/>
    <col min="17" max="17" width="109.54296875" bestFit="1" customWidth="1"/>
    <col min="18" max="18" width="15.6328125" bestFit="1" customWidth="1"/>
    <col min="19" max="19" width="14.6328125" bestFit="1" customWidth="1"/>
    <col min="20" max="20" width="9.54296875" bestFit="1" customWidth="1"/>
    <col min="21" max="31" width="13.90625" bestFit="1" customWidth="1"/>
    <col min="33" max="33" width="7.36328125" customWidth="1"/>
    <col min="34" max="42" width="8.26953125" customWidth="1"/>
    <col min="43" max="43" width="6" customWidth="1"/>
  </cols>
  <sheetData>
    <row r="1" spans="1:43" x14ac:dyDescent="0.35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S1" s="2" t="s">
        <v>0</v>
      </c>
      <c r="T1" s="2" t="s">
        <v>16</v>
      </c>
      <c r="U1" s="2" t="s">
        <v>4</v>
      </c>
      <c r="V1" s="2" t="s">
        <v>5</v>
      </c>
      <c r="W1" s="2" t="s">
        <v>6</v>
      </c>
      <c r="X1" s="2" t="s">
        <v>7</v>
      </c>
      <c r="Y1" s="2" t="s">
        <v>8</v>
      </c>
      <c r="Z1" s="2" t="s">
        <v>9</v>
      </c>
      <c r="AA1" s="2" t="s">
        <v>10</v>
      </c>
      <c r="AB1" s="2" t="s">
        <v>11</v>
      </c>
      <c r="AC1" s="2" t="s">
        <v>12</v>
      </c>
      <c r="AD1" s="2" t="s">
        <v>13</v>
      </c>
      <c r="AE1" s="2" t="s">
        <v>14</v>
      </c>
      <c r="AG1" s="1" t="s">
        <v>270</v>
      </c>
    </row>
    <row r="2" spans="1:43" x14ac:dyDescent="0.35">
      <c r="A2" t="s">
        <v>17</v>
      </c>
      <c r="B2" t="s">
        <v>18</v>
      </c>
      <c r="C2">
        <v>1966</v>
      </c>
      <c r="D2" s="3">
        <f>AVERAGE(C2:C220)</f>
        <v>1975.7853881278538</v>
      </c>
      <c r="F2">
        <v>44</v>
      </c>
      <c r="G2">
        <v>82.7</v>
      </c>
      <c r="P2">
        <v>21.6</v>
      </c>
      <c r="Q2" t="s">
        <v>19</v>
      </c>
      <c r="S2" s="4" t="s">
        <v>17</v>
      </c>
      <c r="T2" s="4">
        <f>COUNTIF($A$2:$A$220,S2)</f>
        <v>55</v>
      </c>
      <c r="U2" s="5">
        <f t="shared" ref="U2:AE2" si="0">AVERAGE(F2:F56)</f>
        <v>32.816981132075469</v>
      </c>
      <c r="V2" s="5">
        <f t="shared" si="0"/>
        <v>68.124074074074073</v>
      </c>
      <c r="W2" s="5">
        <f t="shared" si="0"/>
        <v>81.179245283018886</v>
      </c>
      <c r="X2" s="5">
        <f t="shared" si="0"/>
        <v>83.788679245283006</v>
      </c>
      <c r="Y2" s="5">
        <f t="shared" si="0"/>
        <v>83.417307692307688</v>
      </c>
      <c r="Z2" s="5">
        <f t="shared" si="0"/>
        <v>79.456862745098036</v>
      </c>
      <c r="AA2" s="5">
        <f t="shared" si="0"/>
        <v>74.241176470588215</v>
      </c>
      <c r="AB2" s="5">
        <f t="shared" si="0"/>
        <v>64.604347826086951</v>
      </c>
      <c r="AC2" s="5">
        <f t="shared" si="0"/>
        <v>57.093023255813961</v>
      </c>
      <c r="AD2" s="5">
        <f t="shared" si="0"/>
        <v>44.522499999999994</v>
      </c>
      <c r="AE2" s="5">
        <f t="shared" si="0"/>
        <v>27.837500000000006</v>
      </c>
      <c r="AG2" s="2" t="s">
        <v>4</v>
      </c>
      <c r="AH2" s="2" t="s">
        <v>5</v>
      </c>
      <c r="AI2" s="2" t="s">
        <v>6</v>
      </c>
      <c r="AJ2" s="2" t="s">
        <v>7</v>
      </c>
      <c r="AK2" s="2" t="s">
        <v>8</v>
      </c>
      <c r="AL2" s="2" t="s">
        <v>9</v>
      </c>
      <c r="AM2" s="2" t="s">
        <v>10</v>
      </c>
      <c r="AN2" s="2" t="s">
        <v>11</v>
      </c>
      <c r="AO2" s="2" t="s">
        <v>12</v>
      </c>
      <c r="AP2" s="2" t="s">
        <v>13</v>
      </c>
      <c r="AQ2" s="2" t="s">
        <v>14</v>
      </c>
    </row>
    <row r="3" spans="1:43" x14ac:dyDescent="0.35">
      <c r="A3" t="s">
        <v>17</v>
      </c>
      <c r="B3" t="s">
        <v>20</v>
      </c>
      <c r="C3">
        <v>1970</v>
      </c>
      <c r="F3">
        <v>35.200000000000003</v>
      </c>
      <c r="G3">
        <v>80.8</v>
      </c>
      <c r="H3">
        <v>85.9</v>
      </c>
      <c r="I3">
        <v>87.9</v>
      </c>
      <c r="J3">
        <v>85.7</v>
      </c>
      <c r="K3">
        <v>88.1</v>
      </c>
      <c r="L3">
        <v>84</v>
      </c>
      <c r="M3">
        <v>73.8</v>
      </c>
      <c r="N3">
        <v>67.2</v>
      </c>
      <c r="Q3" t="s">
        <v>21</v>
      </c>
      <c r="S3" s="4" t="s">
        <v>22</v>
      </c>
      <c r="T3" s="4">
        <f t="shared" ref="T3:T7" si="1">COUNTIF($A$2:$A$220,S3)</f>
        <v>25</v>
      </c>
      <c r="U3" s="5">
        <f t="shared" ref="U3:AE3" si="2">AVERAGE(F57:F81)</f>
        <v>3.5720000000000001</v>
      </c>
      <c r="V3" s="5">
        <f t="shared" si="2"/>
        <v>22.256000000000004</v>
      </c>
      <c r="W3" s="5">
        <f t="shared" si="2"/>
        <v>41.328000000000003</v>
      </c>
      <c r="X3" s="5">
        <f t="shared" si="2"/>
        <v>50.783333333333339</v>
      </c>
      <c r="Y3" s="5">
        <f t="shared" si="2"/>
        <v>55.52272727272728</v>
      </c>
      <c r="Z3" s="5">
        <f t="shared" si="2"/>
        <v>56.50454545454545</v>
      </c>
      <c r="AA3" s="5">
        <f t="shared" si="2"/>
        <v>55.713636363636354</v>
      </c>
      <c r="AB3" s="5">
        <f t="shared" si="2"/>
        <v>53.852380952380969</v>
      </c>
      <c r="AC3" s="5">
        <f t="shared" si="2"/>
        <v>50.88095238095238</v>
      </c>
      <c r="AD3" s="5">
        <f t="shared" si="2"/>
        <v>44.957142857142856</v>
      </c>
      <c r="AE3" s="5">
        <f t="shared" si="2"/>
        <v>27.152173913043484</v>
      </c>
      <c r="AG3" s="7">
        <f>TTEST(F2:F56,F57:F220,2,3)</f>
        <v>4.134184399781616E-12</v>
      </c>
      <c r="AH3" s="7">
        <f>TTEST(G2:G56,G57:G220,2,3)</f>
        <v>2.1543739574858405E-11</v>
      </c>
      <c r="AI3" s="7">
        <f>TTEST(H2:H56,H57:H220,2,3)</f>
        <v>8.1162229250156819E-7</v>
      </c>
      <c r="AJ3" s="7">
        <f>TTEST(I2:I56,I57:I220,2,3)</f>
        <v>4.3037162762261889E-4</v>
      </c>
      <c r="AK3" s="7">
        <f>TTEST(J2:J56,J57:J220,2,3)</f>
        <v>5.8549397296323805E-3</v>
      </c>
      <c r="AL3" s="7">
        <f>TTEST(K2:K56,K57:K220,2,3)</f>
        <v>0.1131792935033616</v>
      </c>
      <c r="AM3" s="7">
        <f>TTEST(L2:L56,L57:L220,2,3)</f>
        <v>0.92292153757341544</v>
      </c>
      <c r="AN3" s="7">
        <f>TTEST(M2:M56,M57:M220,2,3)</f>
        <v>3.6206917716119821E-2</v>
      </c>
      <c r="AO3" s="7">
        <f>TTEST(N2:N56,N57:N220,2,3)</f>
        <v>2.1727386222871606E-3</v>
      </c>
      <c r="AP3" s="7">
        <f>TTEST(O2:O56,O57:O220,2,3)</f>
        <v>1.7224882982079317E-4</v>
      </c>
      <c r="AQ3" s="7">
        <f>TTEST(P2:P56,P57:P220,2,3)</f>
        <v>3.0593610515162531E-2</v>
      </c>
    </row>
    <row r="4" spans="1:43" x14ac:dyDescent="0.35">
      <c r="A4" t="s">
        <v>17</v>
      </c>
      <c r="B4" t="s">
        <v>23</v>
      </c>
      <c r="C4">
        <v>1979</v>
      </c>
      <c r="F4">
        <v>51.4</v>
      </c>
      <c r="G4">
        <v>88.7</v>
      </c>
      <c r="H4">
        <v>94.9</v>
      </c>
      <c r="I4">
        <v>94.3</v>
      </c>
      <c r="J4">
        <v>91.6</v>
      </c>
      <c r="K4">
        <v>84.9</v>
      </c>
      <c r="L4">
        <v>78.400000000000006</v>
      </c>
      <c r="M4">
        <v>68.3</v>
      </c>
      <c r="N4">
        <v>59.7</v>
      </c>
      <c r="O4">
        <v>50.2</v>
      </c>
      <c r="Q4" t="s">
        <v>24</v>
      </c>
      <c r="S4" s="4" t="s">
        <v>25</v>
      </c>
      <c r="T4" s="4">
        <f t="shared" si="1"/>
        <v>94</v>
      </c>
      <c r="U4" s="5">
        <f t="shared" ref="U4:AE4" si="3">AVERAGE(F82:F175)</f>
        <v>14.410843373493975</v>
      </c>
      <c r="V4" s="5">
        <f t="shared" si="3"/>
        <v>55.305376344086007</v>
      </c>
      <c r="W4" s="5">
        <f t="shared" si="3"/>
        <v>80.540860215053769</v>
      </c>
      <c r="X4" s="5">
        <f t="shared" si="3"/>
        <v>86.877419354838736</v>
      </c>
      <c r="Y4" s="5">
        <f t="shared" si="3"/>
        <v>87.549450549450526</v>
      </c>
      <c r="Z4" s="5">
        <f t="shared" si="3"/>
        <v>84.981318681318669</v>
      </c>
      <c r="AA4" s="5">
        <f t="shared" si="3"/>
        <v>81.112087912087915</v>
      </c>
      <c r="AB4" s="5">
        <f t="shared" si="3"/>
        <v>73.106896551724134</v>
      </c>
      <c r="AC4" s="5">
        <f t="shared" si="3"/>
        <v>65.974999999999994</v>
      </c>
      <c r="AD4" s="5">
        <f t="shared" si="3"/>
        <v>54.852564102564081</v>
      </c>
      <c r="AE4" s="5">
        <f t="shared" si="3"/>
        <v>33.750724637681181</v>
      </c>
    </row>
    <row r="5" spans="1:43" x14ac:dyDescent="0.35">
      <c r="A5" t="s">
        <v>17</v>
      </c>
      <c r="B5" t="s">
        <v>26</v>
      </c>
      <c r="C5">
        <v>1971</v>
      </c>
      <c r="F5">
        <v>8.4</v>
      </c>
      <c r="G5">
        <v>38.1</v>
      </c>
      <c r="H5">
        <v>56</v>
      </c>
      <c r="I5">
        <v>62.8</v>
      </c>
      <c r="J5">
        <v>66.7</v>
      </c>
      <c r="K5">
        <v>65.599999999999994</v>
      </c>
      <c r="L5">
        <v>64.5</v>
      </c>
      <c r="M5">
        <v>59.6</v>
      </c>
      <c r="N5">
        <v>54.8</v>
      </c>
      <c r="O5">
        <v>45.2</v>
      </c>
      <c r="P5">
        <v>26.4</v>
      </c>
      <c r="S5" s="4" t="s">
        <v>27</v>
      </c>
      <c r="T5" s="4">
        <f t="shared" si="1"/>
        <v>11</v>
      </c>
      <c r="U5" s="5">
        <f t="shared" ref="U5:AE5" si="4">AVERAGE(F176:F186)</f>
        <v>7.6818181818181817</v>
      </c>
      <c r="V5" s="5">
        <f t="shared" si="4"/>
        <v>36.336363636363629</v>
      </c>
      <c r="W5" s="5">
        <f t="shared" si="4"/>
        <v>54.309090909090919</v>
      </c>
      <c r="X5" s="5">
        <f t="shared" si="4"/>
        <v>59.763636363636373</v>
      </c>
      <c r="Y5" s="5">
        <f t="shared" si="4"/>
        <v>60.881818181818183</v>
      </c>
      <c r="Z5" s="5">
        <f t="shared" si="4"/>
        <v>61.218181818181804</v>
      </c>
      <c r="AA5" s="5">
        <f t="shared" si="4"/>
        <v>60.036363636363632</v>
      </c>
      <c r="AB5" s="5">
        <f t="shared" si="4"/>
        <v>56.736363636363649</v>
      </c>
      <c r="AC5" s="5">
        <f t="shared" si="4"/>
        <v>52.481818181818191</v>
      </c>
      <c r="AD5" s="5">
        <f t="shared" si="4"/>
        <v>44.890909090909091</v>
      </c>
      <c r="AE5" s="5">
        <f t="shared" si="4"/>
        <v>26.59090909090909</v>
      </c>
    </row>
    <row r="6" spans="1:43" x14ac:dyDescent="0.35">
      <c r="A6" t="s">
        <v>17</v>
      </c>
      <c r="B6" t="s">
        <v>28</v>
      </c>
      <c r="C6">
        <v>1975</v>
      </c>
      <c r="F6">
        <v>53.4</v>
      </c>
      <c r="G6">
        <v>91.5</v>
      </c>
      <c r="H6">
        <v>95.3</v>
      </c>
      <c r="I6">
        <v>95.1</v>
      </c>
      <c r="J6">
        <v>93.5</v>
      </c>
      <c r="K6">
        <v>89.9</v>
      </c>
      <c r="L6">
        <v>85.8</v>
      </c>
      <c r="M6">
        <v>77</v>
      </c>
      <c r="N6">
        <v>69.3</v>
      </c>
      <c r="Q6" t="s">
        <v>21</v>
      </c>
      <c r="S6" s="4" t="s">
        <v>29</v>
      </c>
      <c r="T6" s="4">
        <f t="shared" si="1"/>
        <v>18</v>
      </c>
      <c r="U6" s="5">
        <f t="shared" ref="U6:AE6" si="5">AVERAGE(F187:F204)</f>
        <v>9.6705882352941188</v>
      </c>
      <c r="V6" s="5">
        <f t="shared" si="5"/>
        <v>48.966666666666669</v>
      </c>
      <c r="W6" s="5">
        <f t="shared" si="5"/>
        <v>72.370588235294122</v>
      </c>
      <c r="X6" s="5">
        <f t="shared" si="5"/>
        <v>80.894117647058806</v>
      </c>
      <c r="Y6" s="5">
        <f t="shared" si="5"/>
        <v>82.399999999999977</v>
      </c>
      <c r="Z6" s="5">
        <f t="shared" si="5"/>
        <v>80.305882352941182</v>
      </c>
      <c r="AA6" s="5">
        <f t="shared" si="5"/>
        <v>79.241176470588229</v>
      </c>
      <c r="AB6" s="5">
        <f t="shared" si="5"/>
        <v>74.1875</v>
      </c>
      <c r="AC6" s="5">
        <f t="shared" si="5"/>
        <v>67.875000000000014</v>
      </c>
      <c r="AD6" s="5">
        <f t="shared" si="5"/>
        <v>55.837499999999999</v>
      </c>
      <c r="AE6" s="5">
        <f t="shared" si="5"/>
        <v>35.28235294117647</v>
      </c>
    </row>
    <row r="7" spans="1:43" x14ac:dyDescent="0.35">
      <c r="A7" t="s">
        <v>17</v>
      </c>
      <c r="B7" t="s">
        <v>30</v>
      </c>
      <c r="C7">
        <v>1970</v>
      </c>
      <c r="F7">
        <v>11.4</v>
      </c>
      <c r="G7">
        <v>63</v>
      </c>
      <c r="H7">
        <v>86.3</v>
      </c>
      <c r="I7">
        <v>89.9</v>
      </c>
      <c r="J7">
        <v>86.9</v>
      </c>
      <c r="K7">
        <v>83.4</v>
      </c>
      <c r="L7">
        <v>72.900000000000006</v>
      </c>
      <c r="M7">
        <v>63.2</v>
      </c>
      <c r="N7">
        <v>54.5</v>
      </c>
      <c r="O7">
        <v>31.9</v>
      </c>
      <c r="P7">
        <v>19.5</v>
      </c>
      <c r="S7" s="4" t="s">
        <v>31</v>
      </c>
      <c r="T7" s="4">
        <f t="shared" si="1"/>
        <v>16</v>
      </c>
      <c r="U7" s="5">
        <f t="shared" ref="U7:AE7" si="6">AVERAGE(F205:F220)</f>
        <v>10.54</v>
      </c>
      <c r="V7" s="5">
        <f t="shared" si="6"/>
        <v>40.126666666666665</v>
      </c>
      <c r="W7" s="5">
        <f t="shared" si="6"/>
        <v>59.20000000000001</v>
      </c>
      <c r="X7" s="5">
        <f t="shared" si="6"/>
        <v>65.48</v>
      </c>
      <c r="Y7" s="5">
        <f t="shared" si="6"/>
        <v>66.52</v>
      </c>
      <c r="Z7" s="5">
        <f t="shared" si="6"/>
        <v>65.34</v>
      </c>
      <c r="AA7" s="5">
        <f t="shared" si="6"/>
        <v>62.953333333333333</v>
      </c>
      <c r="AB7" s="5">
        <f t="shared" si="6"/>
        <v>58.18</v>
      </c>
      <c r="AC7" s="5">
        <f t="shared" si="6"/>
        <v>53.906666666666659</v>
      </c>
      <c r="AD7" s="5">
        <f t="shared" si="6"/>
        <v>46.192307692307693</v>
      </c>
      <c r="AE7" s="5">
        <f t="shared" si="6"/>
        <v>30.130769230769229</v>
      </c>
    </row>
    <row r="8" spans="1:43" x14ac:dyDescent="0.35">
      <c r="A8" t="s">
        <v>17</v>
      </c>
      <c r="B8" t="s">
        <v>32</v>
      </c>
      <c r="C8">
        <v>1976</v>
      </c>
      <c r="F8">
        <v>44.5</v>
      </c>
      <c r="G8">
        <v>77.599999999999994</v>
      </c>
      <c r="H8">
        <v>86.3</v>
      </c>
      <c r="I8">
        <v>86.4</v>
      </c>
      <c r="J8">
        <v>82.8</v>
      </c>
      <c r="K8">
        <v>77.099999999999994</v>
      </c>
      <c r="L8">
        <v>68.7</v>
      </c>
      <c r="M8">
        <v>58.6</v>
      </c>
      <c r="N8">
        <v>48.5</v>
      </c>
      <c r="O8">
        <v>37</v>
      </c>
      <c r="P8">
        <v>20.399999999999999</v>
      </c>
      <c r="S8" s="4"/>
      <c r="T8" s="4"/>
      <c r="U8" s="2" t="s">
        <v>33</v>
      </c>
      <c r="V8" s="2" t="s">
        <v>33</v>
      </c>
      <c r="W8" s="2" t="s">
        <v>33</v>
      </c>
      <c r="X8" s="2" t="s">
        <v>33</v>
      </c>
      <c r="Y8" s="2" t="s">
        <v>33</v>
      </c>
      <c r="Z8" s="2" t="s">
        <v>33</v>
      </c>
      <c r="AA8" s="2" t="s">
        <v>33</v>
      </c>
      <c r="AB8" s="2" t="s">
        <v>33</v>
      </c>
      <c r="AC8" s="2" t="s">
        <v>33</v>
      </c>
      <c r="AD8" s="2" t="s">
        <v>33</v>
      </c>
      <c r="AE8" s="2" t="s">
        <v>33</v>
      </c>
    </row>
    <row r="9" spans="1:43" x14ac:dyDescent="0.35">
      <c r="A9" t="s">
        <v>17</v>
      </c>
      <c r="B9" t="s">
        <v>34</v>
      </c>
      <c r="C9">
        <v>1980</v>
      </c>
      <c r="F9">
        <v>4.4000000000000004</v>
      </c>
      <c r="G9">
        <v>30.6</v>
      </c>
      <c r="H9">
        <v>56.8</v>
      </c>
      <c r="I9">
        <v>68.400000000000006</v>
      </c>
      <c r="J9">
        <v>74.099999999999994</v>
      </c>
      <c r="K9">
        <v>73.3</v>
      </c>
      <c r="L9">
        <v>71.900000000000006</v>
      </c>
      <c r="M9">
        <v>61.4</v>
      </c>
      <c r="N9">
        <v>56.8</v>
      </c>
      <c r="O9">
        <v>48.4</v>
      </c>
      <c r="P9">
        <v>30.5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43" x14ac:dyDescent="0.35">
      <c r="A10" t="s">
        <v>17</v>
      </c>
      <c r="B10" t="s">
        <v>35</v>
      </c>
      <c r="C10">
        <v>1975</v>
      </c>
      <c r="F10">
        <v>45.5</v>
      </c>
      <c r="G10">
        <v>77.8</v>
      </c>
      <c r="H10">
        <v>84.5</v>
      </c>
      <c r="I10">
        <v>86.8</v>
      </c>
      <c r="J10">
        <v>85.2</v>
      </c>
      <c r="K10">
        <v>81.099999999999994</v>
      </c>
      <c r="L10">
        <v>74.599999999999994</v>
      </c>
      <c r="M10">
        <v>65.599999999999994</v>
      </c>
      <c r="N10">
        <v>53.4</v>
      </c>
      <c r="Q10" t="s">
        <v>21</v>
      </c>
      <c r="S10" s="4" t="s">
        <v>17</v>
      </c>
      <c r="T10" s="4">
        <f>COUNTIF(A2:A220,S10)</f>
        <v>55</v>
      </c>
      <c r="U10" s="5">
        <f>AVERAGE(F2:F56)</f>
        <v>32.816981132075469</v>
      </c>
      <c r="V10" s="5">
        <f t="shared" ref="U10:AE10" si="7">AVERAGE(G2:G56)</f>
        <v>68.124074074074073</v>
      </c>
      <c r="W10" s="5">
        <f t="shared" si="7"/>
        <v>81.179245283018886</v>
      </c>
      <c r="X10" s="5">
        <f t="shared" si="7"/>
        <v>83.788679245283006</v>
      </c>
      <c r="Y10" s="5">
        <f t="shared" si="7"/>
        <v>83.417307692307688</v>
      </c>
      <c r="Z10" s="5">
        <f t="shared" si="7"/>
        <v>79.456862745098036</v>
      </c>
      <c r="AA10" s="5">
        <f t="shared" si="7"/>
        <v>74.241176470588215</v>
      </c>
      <c r="AB10" s="5">
        <f t="shared" si="7"/>
        <v>64.604347826086951</v>
      </c>
      <c r="AC10" s="5">
        <f t="shared" si="7"/>
        <v>57.093023255813961</v>
      </c>
      <c r="AD10" s="5">
        <f t="shared" si="7"/>
        <v>44.522499999999994</v>
      </c>
      <c r="AE10" s="5">
        <f t="shared" si="7"/>
        <v>27.837500000000006</v>
      </c>
    </row>
    <row r="11" spans="1:43" x14ac:dyDescent="0.35">
      <c r="A11" t="s">
        <v>17</v>
      </c>
      <c r="B11" t="s">
        <v>36</v>
      </c>
      <c r="C11">
        <v>1997</v>
      </c>
      <c r="F11">
        <v>43.8</v>
      </c>
      <c r="G11">
        <v>82.2</v>
      </c>
      <c r="H11">
        <v>88.1</v>
      </c>
      <c r="I11">
        <v>85.6</v>
      </c>
      <c r="J11">
        <v>85.1</v>
      </c>
      <c r="K11">
        <v>78.099999999999994</v>
      </c>
      <c r="L11">
        <v>69.900000000000006</v>
      </c>
      <c r="S11" s="4" t="s">
        <v>37</v>
      </c>
      <c r="T11" s="4">
        <f>COUNTA(A2:A220)-T10</f>
        <v>164</v>
      </c>
      <c r="U11" s="5">
        <f t="shared" ref="U11:AE11" si="8">AVERAGE(F57:F220)</f>
        <v>11.207947019867548</v>
      </c>
      <c r="V11" s="5">
        <f t="shared" si="8"/>
        <v>46.807407407407396</v>
      </c>
      <c r="W11" s="5">
        <f t="shared" si="8"/>
        <v>69.808695652173924</v>
      </c>
      <c r="X11" s="5">
        <f t="shared" si="8"/>
        <v>76.95750000000001</v>
      </c>
      <c r="Y11" s="5">
        <f t="shared" si="8"/>
        <v>78.569230769230742</v>
      </c>
      <c r="Z11" s="5">
        <f t="shared" si="8"/>
        <v>76.891666666666652</v>
      </c>
      <c r="AA11" s="5">
        <f t="shared" si="8"/>
        <v>74.094230769230734</v>
      </c>
      <c r="AB11" s="5">
        <f t="shared" si="8"/>
        <v>67.833333333333357</v>
      </c>
      <c r="AC11" s="5">
        <f t="shared" si="8"/>
        <v>61.895364238410586</v>
      </c>
      <c r="AD11" s="5">
        <f t="shared" si="8"/>
        <v>51.872661870503556</v>
      </c>
      <c r="AE11" s="5">
        <f t="shared" si="8"/>
        <v>31.859398496240608</v>
      </c>
    </row>
    <row r="12" spans="1:43" x14ac:dyDescent="0.35">
      <c r="A12" t="s">
        <v>17</v>
      </c>
      <c r="B12" t="s">
        <v>38</v>
      </c>
      <c r="C12">
        <v>1966</v>
      </c>
      <c r="F12">
        <v>28.3</v>
      </c>
      <c r="G12">
        <v>72.2</v>
      </c>
      <c r="H12">
        <v>84.6</v>
      </c>
      <c r="I12">
        <v>88.2</v>
      </c>
      <c r="J12">
        <v>86.9</v>
      </c>
      <c r="K12">
        <v>82.2</v>
      </c>
      <c r="L12">
        <v>72.2</v>
      </c>
      <c r="M12">
        <v>58.5</v>
      </c>
      <c r="N12">
        <v>51.9</v>
      </c>
      <c r="O12">
        <v>39.299999999999997</v>
      </c>
      <c r="P12">
        <v>18</v>
      </c>
      <c r="S12" s="4"/>
      <c r="T12" s="4"/>
      <c r="U12" s="2" t="s">
        <v>33</v>
      </c>
      <c r="V12" s="2" t="s">
        <v>33</v>
      </c>
      <c r="W12" s="2" t="s">
        <v>33</v>
      </c>
      <c r="X12" s="2" t="s">
        <v>33</v>
      </c>
      <c r="Y12" s="2" t="s">
        <v>33</v>
      </c>
      <c r="Z12" s="2" t="s">
        <v>33</v>
      </c>
      <c r="AA12" s="2" t="s">
        <v>33</v>
      </c>
      <c r="AB12" s="2" t="s">
        <v>33</v>
      </c>
      <c r="AC12" s="2" t="s">
        <v>33</v>
      </c>
      <c r="AD12" s="2" t="s">
        <v>33</v>
      </c>
      <c r="AE12" s="2" t="s">
        <v>33</v>
      </c>
    </row>
    <row r="13" spans="1:43" x14ac:dyDescent="0.35">
      <c r="A13" t="s">
        <v>17</v>
      </c>
      <c r="B13" t="s">
        <v>39</v>
      </c>
      <c r="C13">
        <v>1984</v>
      </c>
      <c r="F13">
        <v>17.399999999999999</v>
      </c>
      <c r="G13">
        <v>50.8</v>
      </c>
      <c r="H13">
        <v>70.099999999999994</v>
      </c>
      <c r="I13">
        <v>76.2</v>
      </c>
      <c r="J13">
        <v>77.099999999999994</v>
      </c>
      <c r="K13">
        <v>75.8</v>
      </c>
      <c r="L13">
        <v>72.7</v>
      </c>
      <c r="M13">
        <v>67.400000000000006</v>
      </c>
      <c r="N13">
        <v>59.9</v>
      </c>
      <c r="O13">
        <v>50.1</v>
      </c>
      <c r="P13">
        <v>29.9</v>
      </c>
      <c r="S13" s="4"/>
      <c r="T13" s="4" t="s">
        <v>40</v>
      </c>
      <c r="U13" s="5">
        <f t="shared" ref="U13:AE13" si="9">U10/U11</f>
        <v>2.9280100159202296</v>
      </c>
      <c r="V13" s="5">
        <f t="shared" si="9"/>
        <v>1.4554122487735404</v>
      </c>
      <c r="W13" s="5">
        <f t="shared" si="9"/>
        <v>1.1628815654642715</v>
      </c>
      <c r="X13" s="5">
        <f t="shared" si="9"/>
        <v>1.0887656075792873</v>
      </c>
      <c r="Y13" s="5">
        <f t="shared" si="9"/>
        <v>1.0617045232034465</v>
      </c>
      <c r="Z13" s="5">
        <f t="shared" si="9"/>
        <v>1.0333611714979696</v>
      </c>
      <c r="AA13" s="5">
        <f t="shared" si="9"/>
        <v>1.001983227301666</v>
      </c>
      <c r="AB13" s="5">
        <f t="shared" si="9"/>
        <v>0.9523982480504215</v>
      </c>
      <c r="AC13" s="5">
        <f t="shared" si="9"/>
        <v>0.92241194406581384</v>
      </c>
      <c r="AD13" s="5">
        <f t="shared" si="9"/>
        <v>0.85830374602998549</v>
      </c>
      <c r="AE13" s="5">
        <f t="shared" si="9"/>
        <v>0.87376100346919028</v>
      </c>
      <c r="AL13" s="6"/>
    </row>
    <row r="14" spans="1:43" x14ac:dyDescent="0.35">
      <c r="A14" t="s">
        <v>17</v>
      </c>
      <c r="B14" t="s">
        <v>41</v>
      </c>
      <c r="C14">
        <v>1978</v>
      </c>
      <c r="F14">
        <v>52.5</v>
      </c>
      <c r="G14">
        <v>79.5</v>
      </c>
      <c r="H14">
        <v>87.2</v>
      </c>
      <c r="I14">
        <v>88.7</v>
      </c>
      <c r="J14">
        <v>87</v>
      </c>
      <c r="K14">
        <v>85</v>
      </c>
      <c r="L14">
        <v>78.400000000000006</v>
      </c>
      <c r="M14">
        <v>68.900000000000006</v>
      </c>
      <c r="N14">
        <v>58.1</v>
      </c>
      <c r="O14">
        <v>38.6</v>
      </c>
      <c r="P14">
        <v>20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43" x14ac:dyDescent="0.35">
      <c r="A15" t="s">
        <v>17</v>
      </c>
      <c r="B15" t="s">
        <v>42</v>
      </c>
      <c r="C15">
        <v>1984</v>
      </c>
      <c r="F15">
        <v>23</v>
      </c>
      <c r="G15">
        <v>50.3</v>
      </c>
      <c r="H15">
        <v>56.9</v>
      </c>
      <c r="I15">
        <v>57.4</v>
      </c>
      <c r="J15">
        <v>56.5</v>
      </c>
      <c r="K15">
        <v>55</v>
      </c>
      <c r="L15">
        <v>51.8</v>
      </c>
      <c r="M15">
        <v>45.8</v>
      </c>
      <c r="N15">
        <v>39.1</v>
      </c>
      <c r="O15">
        <v>30.7</v>
      </c>
      <c r="P15">
        <v>18.2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43" x14ac:dyDescent="0.35">
      <c r="A16" t="s">
        <v>17</v>
      </c>
      <c r="B16" t="s">
        <v>43</v>
      </c>
      <c r="C16">
        <v>1991</v>
      </c>
      <c r="F16">
        <v>7.5</v>
      </c>
      <c r="G16">
        <v>26.2</v>
      </c>
      <c r="H16">
        <v>55.5</v>
      </c>
      <c r="I16">
        <v>67.599999999999994</v>
      </c>
      <c r="J16">
        <v>80.400000000000006</v>
      </c>
      <c r="K16">
        <v>72.599999999999994</v>
      </c>
      <c r="L16">
        <v>72.2</v>
      </c>
      <c r="M16">
        <v>54</v>
      </c>
      <c r="S16" s="2" t="s">
        <v>0</v>
      </c>
      <c r="T16" s="4"/>
      <c r="U16" s="2" t="s">
        <v>4</v>
      </c>
      <c r="V16" s="2" t="s">
        <v>5</v>
      </c>
      <c r="W16" s="2" t="s">
        <v>6</v>
      </c>
      <c r="X16" s="2" t="s">
        <v>7</v>
      </c>
      <c r="Y16" s="2" t="s">
        <v>8</v>
      </c>
      <c r="Z16" s="2" t="s">
        <v>9</v>
      </c>
      <c r="AA16" s="2" t="s">
        <v>10</v>
      </c>
      <c r="AB16" s="2" t="s">
        <v>11</v>
      </c>
      <c r="AC16" s="2" t="s">
        <v>12</v>
      </c>
      <c r="AD16" s="2" t="s">
        <v>13</v>
      </c>
      <c r="AE16" s="2" t="s">
        <v>14</v>
      </c>
    </row>
    <row r="17" spans="1:31" x14ac:dyDescent="0.35">
      <c r="A17" t="s">
        <v>17</v>
      </c>
      <c r="B17" t="s">
        <v>44</v>
      </c>
      <c r="C17">
        <v>1976</v>
      </c>
      <c r="G17">
        <v>59</v>
      </c>
      <c r="H17">
        <v>82.7</v>
      </c>
      <c r="I17">
        <v>87.7</v>
      </c>
      <c r="J17">
        <v>87.6</v>
      </c>
      <c r="K17">
        <v>81</v>
      </c>
      <c r="L17">
        <v>76.8</v>
      </c>
      <c r="M17">
        <v>62.2</v>
      </c>
      <c r="N17">
        <v>61.3</v>
      </c>
      <c r="O17">
        <v>39.299999999999997</v>
      </c>
      <c r="P17">
        <v>23</v>
      </c>
      <c r="Q17" t="s">
        <v>45</v>
      </c>
      <c r="S17" s="4" t="s">
        <v>17</v>
      </c>
      <c r="T17" s="4"/>
      <c r="U17" s="5">
        <f t="shared" ref="U17:AE17" si="10">MEDIAN(F2:F56)</f>
        <v>35</v>
      </c>
      <c r="V17" s="5">
        <f t="shared" si="10"/>
        <v>73.150000000000006</v>
      </c>
      <c r="W17" s="5">
        <f t="shared" si="10"/>
        <v>85.8</v>
      </c>
      <c r="X17" s="5">
        <f t="shared" si="10"/>
        <v>87.6</v>
      </c>
      <c r="Y17" s="5">
        <f t="shared" si="10"/>
        <v>85.550000000000011</v>
      </c>
      <c r="Z17" s="5">
        <f t="shared" si="10"/>
        <v>81</v>
      </c>
      <c r="AA17" s="5">
        <f t="shared" si="10"/>
        <v>74.599999999999994</v>
      </c>
      <c r="AB17" s="5">
        <f t="shared" si="10"/>
        <v>63.9</v>
      </c>
      <c r="AC17" s="5">
        <f t="shared" si="10"/>
        <v>57.2</v>
      </c>
      <c r="AD17" s="5">
        <f t="shared" si="10"/>
        <v>44.6</v>
      </c>
      <c r="AE17" s="5">
        <f t="shared" si="10"/>
        <v>26.049999999999997</v>
      </c>
    </row>
    <row r="18" spans="1:31" x14ac:dyDescent="0.35">
      <c r="A18" t="s">
        <v>17</v>
      </c>
      <c r="B18" t="s">
        <v>46</v>
      </c>
      <c r="C18">
        <v>1983</v>
      </c>
      <c r="F18">
        <v>25.4</v>
      </c>
      <c r="G18">
        <v>59.5</v>
      </c>
      <c r="H18">
        <v>74.2</v>
      </c>
      <c r="I18">
        <v>78.099999999999994</v>
      </c>
      <c r="J18">
        <v>80.7</v>
      </c>
      <c r="K18">
        <v>77.3</v>
      </c>
      <c r="L18">
        <v>70.8</v>
      </c>
      <c r="M18">
        <v>61.4</v>
      </c>
      <c r="N18">
        <v>53.3</v>
      </c>
      <c r="O18">
        <v>39.9</v>
      </c>
      <c r="P18">
        <v>22.9</v>
      </c>
      <c r="S18" s="4" t="s">
        <v>22</v>
      </c>
      <c r="T18" s="4"/>
      <c r="U18" s="5">
        <f t="shared" ref="U18:AE18" si="11">MEDIAN(F57:F81)</f>
        <v>1.6</v>
      </c>
      <c r="V18" s="5">
        <f t="shared" si="11"/>
        <v>18.600000000000001</v>
      </c>
      <c r="W18" s="5">
        <f t="shared" si="11"/>
        <v>36.1</v>
      </c>
      <c r="X18" s="5">
        <f t="shared" si="11"/>
        <v>50.45</v>
      </c>
      <c r="Y18" s="5">
        <f t="shared" si="11"/>
        <v>57</v>
      </c>
      <c r="Z18" s="5">
        <f t="shared" si="11"/>
        <v>59.3</v>
      </c>
      <c r="AA18" s="5">
        <f t="shared" si="11"/>
        <v>57.05</v>
      </c>
      <c r="AB18" s="5">
        <f t="shared" si="11"/>
        <v>57.1</v>
      </c>
      <c r="AC18" s="5">
        <f t="shared" si="11"/>
        <v>52.1</v>
      </c>
      <c r="AD18" s="5">
        <f t="shared" si="11"/>
        <v>46.2</v>
      </c>
      <c r="AE18" s="5">
        <f t="shared" si="11"/>
        <v>28.8</v>
      </c>
    </row>
    <row r="19" spans="1:31" x14ac:dyDescent="0.35">
      <c r="A19" t="s">
        <v>17</v>
      </c>
      <c r="B19" t="s">
        <v>47</v>
      </c>
      <c r="C19">
        <v>1995</v>
      </c>
      <c r="F19">
        <v>31.3</v>
      </c>
      <c r="G19">
        <v>63</v>
      </c>
      <c r="H19">
        <v>75.900000000000006</v>
      </c>
      <c r="I19">
        <v>74.400000000000006</v>
      </c>
      <c r="J19">
        <v>71.5</v>
      </c>
      <c r="K19">
        <v>70.8</v>
      </c>
      <c r="L19">
        <v>64.400000000000006</v>
      </c>
      <c r="S19" s="4" t="s">
        <v>25</v>
      </c>
      <c r="T19" s="4"/>
      <c r="U19" s="5">
        <f t="shared" ref="U19:AE19" si="12">MEDIAN(F82:F175)</f>
        <v>8.6</v>
      </c>
      <c r="V19" s="5">
        <f t="shared" si="12"/>
        <v>55</v>
      </c>
      <c r="W19" s="5">
        <f t="shared" si="12"/>
        <v>82.1</v>
      </c>
      <c r="X19" s="5">
        <f t="shared" si="12"/>
        <v>87.8</v>
      </c>
      <c r="Y19" s="5">
        <f t="shared" si="12"/>
        <v>88.4</v>
      </c>
      <c r="Z19" s="5">
        <f t="shared" si="12"/>
        <v>85.1</v>
      </c>
      <c r="AA19" s="5">
        <f t="shared" si="12"/>
        <v>80.8</v>
      </c>
      <c r="AB19" s="5">
        <f t="shared" si="12"/>
        <v>74.099999999999994</v>
      </c>
      <c r="AC19" s="5">
        <f t="shared" si="12"/>
        <v>67.05</v>
      </c>
      <c r="AD19" s="5">
        <f t="shared" si="12"/>
        <v>56.900000000000006</v>
      </c>
      <c r="AE19" s="5">
        <f t="shared" si="12"/>
        <v>33.700000000000003</v>
      </c>
    </row>
    <row r="20" spans="1:31" x14ac:dyDescent="0.35">
      <c r="A20" t="s">
        <v>17</v>
      </c>
      <c r="B20" t="s">
        <v>48</v>
      </c>
      <c r="C20">
        <v>1981</v>
      </c>
      <c r="F20">
        <v>52.4</v>
      </c>
      <c r="G20">
        <v>88</v>
      </c>
      <c r="H20">
        <v>94.4</v>
      </c>
      <c r="I20">
        <v>94.3</v>
      </c>
      <c r="J20">
        <v>94.2</v>
      </c>
      <c r="K20">
        <v>89.6</v>
      </c>
      <c r="L20">
        <v>78.400000000000006</v>
      </c>
      <c r="M20">
        <v>64</v>
      </c>
      <c r="S20" s="4" t="s">
        <v>27</v>
      </c>
      <c r="T20" s="4"/>
      <c r="U20" s="5">
        <f t="shared" ref="U20:AE20" si="13">MEDIAN(F176:F186)</f>
        <v>7.7</v>
      </c>
      <c r="V20" s="5">
        <f t="shared" si="13"/>
        <v>30.4</v>
      </c>
      <c r="W20" s="5">
        <f t="shared" si="13"/>
        <v>53.4</v>
      </c>
      <c r="X20" s="5">
        <f t="shared" si="13"/>
        <v>62.4</v>
      </c>
      <c r="Y20" s="5">
        <f t="shared" si="13"/>
        <v>64.400000000000006</v>
      </c>
      <c r="Z20" s="5">
        <f t="shared" si="13"/>
        <v>66.7</v>
      </c>
      <c r="AA20" s="5">
        <f t="shared" si="13"/>
        <v>64.8</v>
      </c>
      <c r="AB20" s="5">
        <f t="shared" si="13"/>
        <v>60.1</v>
      </c>
      <c r="AC20" s="5">
        <f t="shared" si="13"/>
        <v>56.6</v>
      </c>
      <c r="AD20" s="5">
        <f t="shared" si="13"/>
        <v>49.2</v>
      </c>
      <c r="AE20" s="5">
        <f t="shared" si="13"/>
        <v>22.7</v>
      </c>
    </row>
    <row r="21" spans="1:31" x14ac:dyDescent="0.35">
      <c r="A21" t="s">
        <v>17</v>
      </c>
      <c r="B21" t="s">
        <v>49</v>
      </c>
      <c r="C21">
        <v>1960</v>
      </c>
      <c r="F21">
        <v>55.8</v>
      </c>
      <c r="G21">
        <v>79.099999999999994</v>
      </c>
      <c r="H21">
        <v>89.3</v>
      </c>
      <c r="I21">
        <v>89</v>
      </c>
      <c r="J21">
        <v>89.7</v>
      </c>
      <c r="K21">
        <v>86</v>
      </c>
      <c r="L21">
        <v>80.3</v>
      </c>
      <c r="M21">
        <v>62.9</v>
      </c>
      <c r="N21">
        <v>52.1</v>
      </c>
      <c r="O21">
        <v>34.5</v>
      </c>
      <c r="P21">
        <v>18.2</v>
      </c>
      <c r="S21" s="4" t="s">
        <v>29</v>
      </c>
      <c r="T21" s="4"/>
      <c r="U21" s="5">
        <f t="shared" ref="U21:AE21" si="14">MEDIAN(F187:F204)</f>
        <v>8.9</v>
      </c>
      <c r="V21" s="5">
        <f t="shared" si="14"/>
        <v>51.85</v>
      </c>
      <c r="W21" s="5">
        <f t="shared" si="14"/>
        <v>78.400000000000006</v>
      </c>
      <c r="X21" s="5">
        <f t="shared" si="14"/>
        <v>84.6</v>
      </c>
      <c r="Y21" s="5">
        <f t="shared" si="14"/>
        <v>87.3</v>
      </c>
      <c r="Z21" s="5">
        <f t="shared" si="14"/>
        <v>85.2</v>
      </c>
      <c r="AA21" s="5">
        <f t="shared" si="14"/>
        <v>80.3</v>
      </c>
      <c r="AB21" s="5">
        <f t="shared" si="14"/>
        <v>74.8</v>
      </c>
      <c r="AC21" s="5">
        <f t="shared" si="14"/>
        <v>69</v>
      </c>
      <c r="AD21" s="5">
        <f t="shared" si="14"/>
        <v>53.8</v>
      </c>
      <c r="AE21" s="5">
        <f t="shared" si="14"/>
        <v>36</v>
      </c>
    </row>
    <row r="22" spans="1:31" x14ac:dyDescent="0.35">
      <c r="A22" t="s">
        <v>17</v>
      </c>
      <c r="B22" t="s">
        <v>50</v>
      </c>
      <c r="C22">
        <v>1983</v>
      </c>
      <c r="F22">
        <v>53.2</v>
      </c>
      <c r="G22">
        <v>81.8</v>
      </c>
      <c r="H22">
        <v>91.5</v>
      </c>
      <c r="I22">
        <v>93.8</v>
      </c>
      <c r="P22">
        <v>54.8</v>
      </c>
      <c r="Q22" t="s">
        <v>51</v>
      </c>
      <c r="S22" s="4" t="s">
        <v>31</v>
      </c>
      <c r="T22" s="4"/>
      <c r="U22" s="5">
        <f t="shared" ref="U22:AE22" si="15">MEDIAN(F205:F220)</f>
        <v>9.9</v>
      </c>
      <c r="V22" s="5">
        <f t="shared" si="15"/>
        <v>40.299999999999997</v>
      </c>
      <c r="W22" s="5">
        <f t="shared" si="15"/>
        <v>60.7</v>
      </c>
      <c r="X22" s="5">
        <f t="shared" si="15"/>
        <v>63.2</v>
      </c>
      <c r="Y22" s="5">
        <f t="shared" si="15"/>
        <v>63.6</v>
      </c>
      <c r="Z22" s="5">
        <f t="shared" si="15"/>
        <v>62.9</v>
      </c>
      <c r="AA22" s="5">
        <f t="shared" si="15"/>
        <v>61.1</v>
      </c>
      <c r="AB22" s="5">
        <f t="shared" si="15"/>
        <v>57.6</v>
      </c>
      <c r="AC22" s="5">
        <f t="shared" si="15"/>
        <v>55</v>
      </c>
      <c r="AD22" s="5">
        <f t="shared" si="15"/>
        <v>46.1</v>
      </c>
      <c r="AE22" s="5">
        <f t="shared" si="15"/>
        <v>29.1</v>
      </c>
    </row>
    <row r="23" spans="1:31" x14ac:dyDescent="0.35">
      <c r="A23" t="s">
        <v>17</v>
      </c>
      <c r="B23" t="s">
        <v>52</v>
      </c>
      <c r="C23">
        <v>1988</v>
      </c>
      <c r="F23">
        <v>17</v>
      </c>
      <c r="G23">
        <v>62.3</v>
      </c>
      <c r="H23">
        <v>80.900000000000006</v>
      </c>
      <c r="I23">
        <v>81.099999999999994</v>
      </c>
      <c r="J23">
        <v>84.9</v>
      </c>
      <c r="K23">
        <v>78.3</v>
      </c>
      <c r="L23">
        <v>72.400000000000006</v>
      </c>
      <c r="S23" s="4"/>
      <c r="T23" s="4"/>
      <c r="U23" s="2" t="s">
        <v>53</v>
      </c>
      <c r="V23" s="2" t="s">
        <v>53</v>
      </c>
      <c r="W23" s="2" t="s">
        <v>53</v>
      </c>
      <c r="X23" s="2" t="s">
        <v>53</v>
      </c>
      <c r="Y23" s="2" t="s">
        <v>53</v>
      </c>
      <c r="Z23" s="2" t="s">
        <v>53</v>
      </c>
      <c r="AA23" s="2" t="s">
        <v>53</v>
      </c>
      <c r="AB23" s="2" t="s">
        <v>53</v>
      </c>
      <c r="AC23" s="2" t="s">
        <v>53</v>
      </c>
      <c r="AD23" s="2" t="s">
        <v>53</v>
      </c>
      <c r="AE23" s="2" t="s">
        <v>53</v>
      </c>
    </row>
    <row r="24" spans="1:31" x14ac:dyDescent="0.35">
      <c r="A24" t="s">
        <v>17</v>
      </c>
      <c r="B24" t="s">
        <v>54</v>
      </c>
      <c r="C24">
        <v>1999</v>
      </c>
      <c r="F24">
        <v>37.9</v>
      </c>
      <c r="G24">
        <v>73.7</v>
      </c>
      <c r="H24">
        <v>89.2</v>
      </c>
      <c r="I24">
        <v>93.4</v>
      </c>
      <c r="J24">
        <v>93.8</v>
      </c>
      <c r="K24">
        <v>92.6</v>
      </c>
      <c r="L24">
        <v>91.1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x14ac:dyDescent="0.35">
      <c r="A25" t="s">
        <v>17</v>
      </c>
      <c r="B25" t="s">
        <v>55</v>
      </c>
      <c r="C25">
        <v>1969</v>
      </c>
      <c r="F25">
        <v>33.700000000000003</v>
      </c>
      <c r="G25">
        <v>76.2</v>
      </c>
      <c r="H25">
        <v>87.3</v>
      </c>
      <c r="I25">
        <v>88.2</v>
      </c>
      <c r="J25">
        <v>86.7</v>
      </c>
      <c r="Q25" t="s">
        <v>56</v>
      </c>
      <c r="S25" s="4" t="s">
        <v>17</v>
      </c>
      <c r="T25" s="4"/>
      <c r="U25" s="5">
        <f t="shared" ref="U25:AE25" si="16">MEDIAN(F2:F56)</f>
        <v>35</v>
      </c>
      <c r="V25" s="5">
        <f t="shared" si="16"/>
        <v>73.150000000000006</v>
      </c>
      <c r="W25" s="5">
        <f t="shared" si="16"/>
        <v>85.8</v>
      </c>
      <c r="X25" s="5">
        <f t="shared" si="16"/>
        <v>87.6</v>
      </c>
      <c r="Y25" s="5">
        <f t="shared" si="16"/>
        <v>85.550000000000011</v>
      </c>
      <c r="Z25" s="5">
        <f t="shared" si="16"/>
        <v>81</v>
      </c>
      <c r="AA25" s="5">
        <f t="shared" si="16"/>
        <v>74.599999999999994</v>
      </c>
      <c r="AB25" s="5">
        <f t="shared" si="16"/>
        <v>63.9</v>
      </c>
      <c r="AC25" s="5">
        <f t="shared" si="16"/>
        <v>57.2</v>
      </c>
      <c r="AD25" s="5">
        <f t="shared" si="16"/>
        <v>44.6</v>
      </c>
      <c r="AE25" s="5">
        <f t="shared" si="16"/>
        <v>26.049999999999997</v>
      </c>
    </row>
    <row r="26" spans="1:31" x14ac:dyDescent="0.35">
      <c r="A26" t="s">
        <v>17</v>
      </c>
      <c r="B26" t="s">
        <v>57</v>
      </c>
      <c r="C26">
        <v>1966</v>
      </c>
      <c r="F26">
        <v>21.7</v>
      </c>
      <c r="G26">
        <v>76.2</v>
      </c>
      <c r="H26">
        <v>86.7</v>
      </c>
      <c r="I26">
        <v>85.6</v>
      </c>
      <c r="J26">
        <v>82.5</v>
      </c>
      <c r="K26">
        <v>77.3</v>
      </c>
      <c r="L26">
        <v>68.5</v>
      </c>
      <c r="M26">
        <v>56.6</v>
      </c>
      <c r="N26">
        <v>47.6</v>
      </c>
      <c r="O26">
        <v>38.299999999999997</v>
      </c>
      <c r="P26">
        <v>20.5</v>
      </c>
      <c r="S26" s="4" t="s">
        <v>37</v>
      </c>
      <c r="T26" s="4"/>
      <c r="U26" s="5">
        <f t="shared" ref="U26:AE26" si="17">MEDIAN(F57:F220)</f>
        <v>8.3000000000000007</v>
      </c>
      <c r="V26" s="5">
        <f t="shared" si="17"/>
        <v>48.55</v>
      </c>
      <c r="W26" s="5">
        <f t="shared" si="17"/>
        <v>76.400000000000006</v>
      </c>
      <c r="X26" s="5">
        <f t="shared" si="17"/>
        <v>83.8</v>
      </c>
      <c r="Y26" s="5">
        <f t="shared" si="17"/>
        <v>85.05</v>
      </c>
      <c r="Z26" s="5">
        <f t="shared" si="17"/>
        <v>82.5</v>
      </c>
      <c r="AA26" s="5">
        <f t="shared" si="17"/>
        <v>79</v>
      </c>
      <c r="AB26" s="5">
        <f t="shared" si="17"/>
        <v>70.05</v>
      </c>
      <c r="AC26" s="5">
        <f t="shared" si="17"/>
        <v>62.6</v>
      </c>
      <c r="AD26" s="5">
        <f t="shared" si="17"/>
        <v>52.9</v>
      </c>
      <c r="AE26" s="5">
        <f t="shared" si="17"/>
        <v>31.4</v>
      </c>
    </row>
    <row r="27" spans="1:31" x14ac:dyDescent="0.35">
      <c r="A27" t="s">
        <v>17</v>
      </c>
      <c r="B27" t="s">
        <v>58</v>
      </c>
      <c r="C27">
        <v>1974</v>
      </c>
      <c r="F27">
        <v>40.9</v>
      </c>
      <c r="G27">
        <v>74.8</v>
      </c>
      <c r="H27">
        <v>86.2</v>
      </c>
      <c r="I27">
        <v>88.2</v>
      </c>
      <c r="J27">
        <v>88.1</v>
      </c>
      <c r="K27">
        <v>83.3</v>
      </c>
      <c r="L27">
        <v>79.3</v>
      </c>
      <c r="M27">
        <v>70.8</v>
      </c>
      <c r="N27">
        <v>63.8</v>
      </c>
      <c r="O27">
        <v>47</v>
      </c>
      <c r="P27">
        <v>33.4</v>
      </c>
      <c r="S27" s="4"/>
      <c r="T27" s="4"/>
      <c r="U27" s="2" t="s">
        <v>53</v>
      </c>
      <c r="V27" s="2" t="s">
        <v>53</v>
      </c>
      <c r="W27" s="2" t="s">
        <v>53</v>
      </c>
      <c r="X27" s="2" t="s">
        <v>53</v>
      </c>
      <c r="Y27" s="2" t="s">
        <v>53</v>
      </c>
      <c r="Z27" s="2" t="s">
        <v>53</v>
      </c>
      <c r="AA27" s="2" t="s">
        <v>53</v>
      </c>
      <c r="AB27" s="2" t="s">
        <v>53</v>
      </c>
      <c r="AC27" s="2" t="s">
        <v>53</v>
      </c>
      <c r="AD27" s="2" t="s">
        <v>53</v>
      </c>
      <c r="AE27" s="2" t="s">
        <v>53</v>
      </c>
    </row>
    <row r="28" spans="1:31" x14ac:dyDescent="0.35">
      <c r="A28" t="s">
        <v>17</v>
      </c>
      <c r="B28" t="s">
        <v>59</v>
      </c>
      <c r="C28">
        <v>1973</v>
      </c>
      <c r="F28">
        <v>36.700000000000003</v>
      </c>
      <c r="G28">
        <v>82.5</v>
      </c>
      <c r="H28">
        <v>92.8</v>
      </c>
      <c r="I28">
        <v>94.2</v>
      </c>
      <c r="J28">
        <v>93.6</v>
      </c>
      <c r="K28">
        <v>89.9</v>
      </c>
      <c r="L28">
        <v>84.1</v>
      </c>
      <c r="M28">
        <v>73.099999999999994</v>
      </c>
      <c r="N28">
        <v>64.5</v>
      </c>
      <c r="O28">
        <v>50.4</v>
      </c>
      <c r="P28">
        <v>26.6</v>
      </c>
      <c r="S28" s="4"/>
      <c r="T28" s="4" t="s">
        <v>40</v>
      </c>
      <c r="U28" s="5">
        <f t="shared" ref="U28:AE28" si="18">U25/U26</f>
        <v>4.2168674698795181</v>
      </c>
      <c r="V28" s="5">
        <f t="shared" si="18"/>
        <v>1.5066941297631311</v>
      </c>
      <c r="W28" s="5">
        <f t="shared" si="18"/>
        <v>1.1230366492146595</v>
      </c>
      <c r="X28" s="5">
        <f t="shared" si="18"/>
        <v>1.0453460620525059</v>
      </c>
      <c r="Y28" s="5">
        <f t="shared" si="18"/>
        <v>1.0058788947677839</v>
      </c>
      <c r="Z28" s="5">
        <f t="shared" si="18"/>
        <v>0.98181818181818181</v>
      </c>
      <c r="AA28" s="5">
        <f t="shared" si="18"/>
        <v>0.94430379746835436</v>
      </c>
      <c r="AB28" s="5">
        <f t="shared" si="18"/>
        <v>0.91220556745182013</v>
      </c>
      <c r="AC28" s="5">
        <f t="shared" si="18"/>
        <v>0.91373801916932906</v>
      </c>
      <c r="AD28" s="5">
        <f t="shared" si="18"/>
        <v>0.84310018903591688</v>
      </c>
      <c r="AE28" s="5">
        <f t="shared" si="18"/>
        <v>0.82961783439490444</v>
      </c>
    </row>
    <row r="29" spans="1:31" x14ac:dyDescent="0.35">
      <c r="A29" t="s">
        <v>17</v>
      </c>
      <c r="B29" t="s">
        <v>60</v>
      </c>
      <c r="C29">
        <v>1975</v>
      </c>
      <c r="F29">
        <v>32.4</v>
      </c>
      <c r="G29">
        <v>64.5</v>
      </c>
      <c r="H29">
        <v>78.7</v>
      </c>
      <c r="I29">
        <v>82.5</v>
      </c>
      <c r="J29">
        <v>82.8</v>
      </c>
      <c r="K29">
        <v>79.7</v>
      </c>
      <c r="L29">
        <v>76.099999999999994</v>
      </c>
      <c r="M29">
        <v>67.2</v>
      </c>
      <c r="N29">
        <v>58.4</v>
      </c>
      <c r="O29">
        <v>45.8</v>
      </c>
      <c r="P29">
        <v>26.5</v>
      </c>
    </row>
    <row r="30" spans="1:31" x14ac:dyDescent="0.35">
      <c r="A30" t="s">
        <v>17</v>
      </c>
      <c r="B30" t="s">
        <v>61</v>
      </c>
      <c r="C30">
        <v>1977</v>
      </c>
      <c r="F30">
        <v>47.2</v>
      </c>
      <c r="G30">
        <v>84.8</v>
      </c>
      <c r="H30">
        <v>88.8</v>
      </c>
      <c r="I30">
        <v>88.6</v>
      </c>
      <c r="J30">
        <v>87.4</v>
      </c>
      <c r="K30">
        <v>84.4</v>
      </c>
      <c r="L30">
        <v>80</v>
      </c>
      <c r="M30">
        <v>73.900000000000006</v>
      </c>
      <c r="N30">
        <v>66.7</v>
      </c>
      <c r="O30">
        <v>57.4</v>
      </c>
      <c r="P30">
        <v>39.5</v>
      </c>
    </row>
    <row r="31" spans="1:31" x14ac:dyDescent="0.35">
      <c r="A31" t="s">
        <v>17</v>
      </c>
      <c r="B31" t="s">
        <v>62</v>
      </c>
      <c r="C31">
        <v>1976</v>
      </c>
      <c r="F31">
        <v>50.2</v>
      </c>
      <c r="G31">
        <v>85.7</v>
      </c>
      <c r="H31">
        <v>92.7</v>
      </c>
      <c r="I31">
        <v>92</v>
      </c>
      <c r="J31">
        <v>90.2</v>
      </c>
      <c r="K31">
        <v>84.2</v>
      </c>
      <c r="L31">
        <v>78.5</v>
      </c>
      <c r="M31">
        <v>68</v>
      </c>
      <c r="N31">
        <v>59.3</v>
      </c>
      <c r="O31">
        <v>44</v>
      </c>
      <c r="P31">
        <v>23.5</v>
      </c>
    </row>
    <row r="32" spans="1:31" x14ac:dyDescent="0.35">
      <c r="A32" t="s">
        <v>17</v>
      </c>
      <c r="B32" t="s">
        <v>63</v>
      </c>
      <c r="C32">
        <v>1977</v>
      </c>
      <c r="F32">
        <v>36.9</v>
      </c>
      <c r="G32">
        <v>63.4</v>
      </c>
      <c r="H32">
        <v>75.5</v>
      </c>
      <c r="I32">
        <v>76.5</v>
      </c>
      <c r="J32">
        <v>77</v>
      </c>
      <c r="K32">
        <v>69.900000000000006</v>
      </c>
      <c r="L32">
        <v>63.4</v>
      </c>
      <c r="M32">
        <v>50.8</v>
      </c>
      <c r="N32">
        <v>38.4</v>
      </c>
      <c r="O32">
        <v>26.1</v>
      </c>
      <c r="P32">
        <v>11.2</v>
      </c>
    </row>
    <row r="33" spans="1:17" x14ac:dyDescent="0.35">
      <c r="A33" t="s">
        <v>17</v>
      </c>
      <c r="B33" t="s">
        <v>64</v>
      </c>
      <c r="C33">
        <v>1972</v>
      </c>
      <c r="F33">
        <v>11.5</v>
      </c>
      <c r="G33">
        <v>47.3</v>
      </c>
      <c r="H33">
        <v>73</v>
      </c>
      <c r="I33">
        <v>80</v>
      </c>
      <c r="J33">
        <v>79.900000000000006</v>
      </c>
      <c r="K33">
        <v>75.5</v>
      </c>
      <c r="L33">
        <v>70.400000000000006</v>
      </c>
      <c r="M33">
        <v>62</v>
      </c>
      <c r="N33">
        <v>51.7</v>
      </c>
      <c r="O33">
        <v>39.799999999999997</v>
      </c>
      <c r="P33">
        <v>20.2</v>
      </c>
    </row>
    <row r="34" spans="1:17" x14ac:dyDescent="0.35">
      <c r="A34" t="s">
        <v>17</v>
      </c>
      <c r="B34" t="s">
        <v>65</v>
      </c>
      <c r="C34">
        <v>2007</v>
      </c>
      <c r="F34">
        <v>14.3</v>
      </c>
      <c r="G34">
        <v>47.7</v>
      </c>
      <c r="H34">
        <v>66.099999999999994</v>
      </c>
      <c r="I34">
        <v>72.400000000000006</v>
      </c>
      <c r="J34">
        <v>74.400000000000006</v>
      </c>
      <c r="K34">
        <v>68.8</v>
      </c>
      <c r="L34">
        <v>69.2</v>
      </c>
      <c r="M34">
        <v>64</v>
      </c>
      <c r="N34">
        <v>58.7</v>
      </c>
      <c r="O34">
        <v>47.4</v>
      </c>
      <c r="P34">
        <v>29</v>
      </c>
    </row>
    <row r="35" spans="1:17" x14ac:dyDescent="0.35">
      <c r="A35" t="s">
        <v>17</v>
      </c>
      <c r="B35" t="s">
        <v>66</v>
      </c>
      <c r="C35">
        <v>1971</v>
      </c>
      <c r="F35">
        <v>30.9</v>
      </c>
      <c r="G35">
        <v>75.900000000000006</v>
      </c>
      <c r="H35">
        <v>89.5</v>
      </c>
      <c r="I35">
        <v>91.2</v>
      </c>
      <c r="J35">
        <v>88.9</v>
      </c>
      <c r="K35">
        <v>82.3</v>
      </c>
      <c r="L35">
        <v>75.599999999999994</v>
      </c>
      <c r="M35">
        <v>63.6</v>
      </c>
      <c r="N35">
        <v>57.2</v>
      </c>
      <c r="O35">
        <v>38.299999999999997</v>
      </c>
      <c r="P35">
        <v>19.899999999999999</v>
      </c>
    </row>
    <row r="36" spans="1:17" x14ac:dyDescent="0.35">
      <c r="A36" t="s">
        <v>17</v>
      </c>
      <c r="B36" t="s">
        <v>67</v>
      </c>
      <c r="C36">
        <v>1970</v>
      </c>
      <c r="F36">
        <v>29.3</v>
      </c>
      <c r="G36">
        <v>72.2</v>
      </c>
      <c r="H36">
        <v>80.400000000000006</v>
      </c>
      <c r="I36">
        <v>82.5</v>
      </c>
      <c r="J36">
        <v>81.400000000000006</v>
      </c>
      <c r="K36">
        <v>78.2</v>
      </c>
      <c r="L36">
        <v>72.2</v>
      </c>
      <c r="M36">
        <v>62.6</v>
      </c>
      <c r="N36">
        <v>54.1</v>
      </c>
      <c r="O36">
        <v>39.6</v>
      </c>
      <c r="P36">
        <v>22.3</v>
      </c>
    </row>
    <row r="37" spans="1:17" x14ac:dyDescent="0.35">
      <c r="A37" t="s">
        <v>17</v>
      </c>
      <c r="B37" t="s">
        <v>68</v>
      </c>
      <c r="C37">
        <v>1960</v>
      </c>
      <c r="F37">
        <v>8.8000000000000007</v>
      </c>
      <c r="G37">
        <v>46.2</v>
      </c>
      <c r="H37">
        <v>70.099999999999994</v>
      </c>
      <c r="I37">
        <v>76.400000000000006</v>
      </c>
      <c r="J37">
        <v>76.8</v>
      </c>
      <c r="K37">
        <v>72.599999999999994</v>
      </c>
      <c r="L37">
        <v>66.3</v>
      </c>
      <c r="M37">
        <v>59.4</v>
      </c>
      <c r="N37">
        <v>51.9</v>
      </c>
      <c r="O37">
        <v>42</v>
      </c>
      <c r="P37">
        <v>25.7</v>
      </c>
    </row>
    <row r="38" spans="1:17" x14ac:dyDescent="0.35">
      <c r="A38" t="s">
        <v>17</v>
      </c>
      <c r="B38" t="s">
        <v>69</v>
      </c>
      <c r="C38">
        <v>1977</v>
      </c>
      <c r="F38">
        <v>77.599999999999994</v>
      </c>
      <c r="G38">
        <v>92.5</v>
      </c>
      <c r="H38">
        <v>94.7</v>
      </c>
      <c r="I38">
        <v>92.6</v>
      </c>
      <c r="J38">
        <v>90</v>
      </c>
      <c r="K38">
        <v>81.3</v>
      </c>
      <c r="L38">
        <v>74.900000000000006</v>
      </c>
      <c r="M38">
        <v>59</v>
      </c>
      <c r="N38">
        <v>50.4</v>
      </c>
      <c r="O38">
        <v>32.5</v>
      </c>
      <c r="Q38" t="s">
        <v>24</v>
      </c>
    </row>
    <row r="39" spans="1:17" x14ac:dyDescent="0.35">
      <c r="A39" t="s">
        <v>17</v>
      </c>
      <c r="B39" t="s">
        <v>70</v>
      </c>
      <c r="C39">
        <v>1991</v>
      </c>
      <c r="F39">
        <v>35</v>
      </c>
      <c r="G39">
        <v>67.8</v>
      </c>
      <c r="H39">
        <v>83.8</v>
      </c>
      <c r="I39">
        <v>89.9</v>
      </c>
      <c r="J39">
        <v>89.3</v>
      </c>
      <c r="K39">
        <v>85</v>
      </c>
      <c r="L39">
        <v>78.099999999999994</v>
      </c>
      <c r="M39">
        <v>70.099999999999994</v>
      </c>
      <c r="N39">
        <v>61.3</v>
      </c>
      <c r="O39">
        <v>53.3</v>
      </c>
      <c r="P39">
        <v>36.799999999999997</v>
      </c>
    </row>
    <row r="40" spans="1:17" x14ac:dyDescent="0.35">
      <c r="A40" t="s">
        <v>17</v>
      </c>
      <c r="B40" t="s">
        <v>71</v>
      </c>
      <c r="C40">
        <v>1974</v>
      </c>
      <c r="F40">
        <v>5.0999999999999996</v>
      </c>
      <c r="G40">
        <v>36.799999999999997</v>
      </c>
      <c r="H40">
        <v>65.5</v>
      </c>
      <c r="I40">
        <v>74.599999999999994</v>
      </c>
      <c r="J40">
        <v>74.900000000000006</v>
      </c>
      <c r="K40">
        <v>73.900000000000006</v>
      </c>
      <c r="L40">
        <v>70.099999999999994</v>
      </c>
      <c r="M40">
        <v>64.7</v>
      </c>
      <c r="N40">
        <v>55.6</v>
      </c>
      <c r="O40">
        <v>45.7</v>
      </c>
      <c r="P40">
        <v>22.7</v>
      </c>
    </row>
    <row r="41" spans="1:17" x14ac:dyDescent="0.35">
      <c r="A41" t="s">
        <v>17</v>
      </c>
      <c r="B41" t="s">
        <v>72</v>
      </c>
      <c r="C41">
        <v>1970</v>
      </c>
      <c r="F41">
        <v>14.6</v>
      </c>
      <c r="G41">
        <v>68.599999999999994</v>
      </c>
      <c r="H41">
        <v>81.5</v>
      </c>
      <c r="I41">
        <v>77</v>
      </c>
      <c r="J41">
        <v>74.900000000000006</v>
      </c>
      <c r="K41">
        <v>66.2</v>
      </c>
      <c r="L41">
        <v>60.7</v>
      </c>
      <c r="M41">
        <v>48.2</v>
      </c>
      <c r="N41">
        <v>42</v>
      </c>
      <c r="O41">
        <v>32.1</v>
      </c>
      <c r="P41">
        <v>19</v>
      </c>
    </row>
    <row r="42" spans="1:17" x14ac:dyDescent="0.35">
      <c r="A42" t="s">
        <v>17</v>
      </c>
      <c r="B42" t="s">
        <v>73</v>
      </c>
      <c r="C42">
        <v>1976</v>
      </c>
      <c r="F42">
        <v>37.299999999999997</v>
      </c>
      <c r="G42">
        <v>72.599999999999994</v>
      </c>
      <c r="H42">
        <v>88.1</v>
      </c>
      <c r="I42">
        <v>92</v>
      </c>
      <c r="J42">
        <v>90.1</v>
      </c>
      <c r="K42">
        <v>85.4</v>
      </c>
      <c r="L42">
        <v>79.5</v>
      </c>
      <c r="M42">
        <v>63.8</v>
      </c>
      <c r="N42">
        <v>53.6</v>
      </c>
      <c r="O42">
        <v>26.8</v>
      </c>
      <c r="P42">
        <v>13.7</v>
      </c>
    </row>
    <row r="43" spans="1:17" x14ac:dyDescent="0.35">
      <c r="A43" t="s">
        <v>17</v>
      </c>
      <c r="B43" t="s">
        <v>74</v>
      </c>
      <c r="C43">
        <v>1971</v>
      </c>
      <c r="F43">
        <v>5.6</v>
      </c>
      <c r="G43">
        <v>29.4</v>
      </c>
      <c r="H43">
        <v>51.4</v>
      </c>
      <c r="I43">
        <v>55.7</v>
      </c>
      <c r="J43">
        <v>56.2</v>
      </c>
      <c r="K43">
        <v>60.4</v>
      </c>
      <c r="L43">
        <v>59.2</v>
      </c>
      <c r="M43">
        <v>56.6</v>
      </c>
      <c r="N43">
        <v>50</v>
      </c>
      <c r="O43">
        <v>45.7</v>
      </c>
      <c r="P43">
        <v>29.9</v>
      </c>
    </row>
    <row r="44" spans="1:17" x14ac:dyDescent="0.35">
      <c r="A44" t="s">
        <v>17</v>
      </c>
      <c r="B44" t="s">
        <v>75</v>
      </c>
      <c r="C44">
        <v>1985</v>
      </c>
      <c r="F44">
        <v>58.2</v>
      </c>
      <c r="G44">
        <v>81.400000000000006</v>
      </c>
      <c r="H44">
        <v>89.3</v>
      </c>
      <c r="I44">
        <v>91</v>
      </c>
      <c r="J44">
        <v>90.7</v>
      </c>
      <c r="K44">
        <v>87.4</v>
      </c>
      <c r="L44">
        <v>83.1</v>
      </c>
      <c r="M44">
        <v>76.400000000000006</v>
      </c>
      <c r="N44">
        <v>69.3</v>
      </c>
      <c r="O44">
        <v>61.9</v>
      </c>
      <c r="P44">
        <v>40.799999999999997</v>
      </c>
    </row>
    <row r="45" spans="1:17" x14ac:dyDescent="0.35">
      <c r="A45" t="s">
        <v>17</v>
      </c>
      <c r="B45" t="s">
        <v>76</v>
      </c>
      <c r="C45">
        <v>2006</v>
      </c>
      <c r="F45">
        <v>22.5</v>
      </c>
      <c r="G45">
        <v>60.3</v>
      </c>
      <c r="H45">
        <v>77.5</v>
      </c>
      <c r="I45">
        <v>81.900000000000006</v>
      </c>
      <c r="J45">
        <v>80.7</v>
      </c>
      <c r="K45">
        <v>78.3</v>
      </c>
      <c r="L45">
        <v>70.3</v>
      </c>
    </row>
    <row r="46" spans="1:17" x14ac:dyDescent="0.35">
      <c r="A46" t="s">
        <v>17</v>
      </c>
      <c r="B46" t="s">
        <v>77</v>
      </c>
      <c r="C46">
        <v>1980</v>
      </c>
      <c r="F46">
        <v>4.0999999999999996</v>
      </c>
      <c r="G46">
        <v>28.7</v>
      </c>
      <c r="H46">
        <v>52.9</v>
      </c>
      <c r="I46">
        <v>64.7</v>
      </c>
      <c r="J46">
        <v>69.7</v>
      </c>
      <c r="K46">
        <v>70.2</v>
      </c>
      <c r="L46">
        <v>69.099999999999994</v>
      </c>
      <c r="M46">
        <v>65.8</v>
      </c>
      <c r="N46">
        <v>61</v>
      </c>
      <c r="O46">
        <v>52.3</v>
      </c>
      <c r="P46">
        <v>34.700000000000003</v>
      </c>
    </row>
    <row r="47" spans="1:17" x14ac:dyDescent="0.35">
      <c r="A47" t="s">
        <v>17</v>
      </c>
      <c r="B47" t="s">
        <v>78</v>
      </c>
      <c r="C47">
        <v>2008</v>
      </c>
      <c r="F47">
        <v>27.5</v>
      </c>
      <c r="G47">
        <v>67.3</v>
      </c>
      <c r="H47">
        <v>84</v>
      </c>
      <c r="I47">
        <v>87.6</v>
      </c>
      <c r="J47">
        <v>88.7</v>
      </c>
      <c r="K47">
        <v>86.8</v>
      </c>
      <c r="L47">
        <v>84.2</v>
      </c>
      <c r="M47">
        <v>79.3</v>
      </c>
      <c r="N47">
        <v>72.7</v>
      </c>
      <c r="O47">
        <v>70.7</v>
      </c>
      <c r="P47">
        <v>64.5</v>
      </c>
    </row>
    <row r="48" spans="1:17" x14ac:dyDescent="0.35">
      <c r="A48" t="s">
        <v>17</v>
      </c>
      <c r="B48" t="s">
        <v>79</v>
      </c>
      <c r="C48">
        <v>1973</v>
      </c>
      <c r="F48">
        <v>41</v>
      </c>
      <c r="G48">
        <v>80.2</v>
      </c>
      <c r="H48">
        <v>89.6</v>
      </c>
      <c r="I48">
        <v>88.6</v>
      </c>
      <c r="J48">
        <v>85.8</v>
      </c>
      <c r="K48">
        <v>77.2</v>
      </c>
      <c r="L48">
        <v>69.2</v>
      </c>
      <c r="M48">
        <v>57.4</v>
      </c>
      <c r="Q48" t="s">
        <v>80</v>
      </c>
    </row>
    <row r="49" spans="1:17" x14ac:dyDescent="0.35">
      <c r="A49" t="s">
        <v>17</v>
      </c>
      <c r="B49" t="s">
        <v>81</v>
      </c>
      <c r="C49">
        <v>1986</v>
      </c>
      <c r="Q49" t="s">
        <v>82</v>
      </c>
    </row>
    <row r="50" spans="1:17" x14ac:dyDescent="0.35">
      <c r="A50" t="s">
        <v>17</v>
      </c>
      <c r="B50" t="s">
        <v>83</v>
      </c>
      <c r="C50">
        <v>1970</v>
      </c>
      <c r="F50">
        <v>43.7</v>
      </c>
      <c r="G50">
        <v>85.1</v>
      </c>
      <c r="H50">
        <v>93.8</v>
      </c>
      <c r="I50">
        <v>93</v>
      </c>
      <c r="J50">
        <v>90.4</v>
      </c>
      <c r="K50">
        <v>85.2</v>
      </c>
      <c r="L50">
        <v>77.099999999999994</v>
      </c>
      <c r="M50">
        <v>66.8</v>
      </c>
      <c r="N50">
        <v>57.2</v>
      </c>
      <c r="O50">
        <v>47.1</v>
      </c>
      <c r="P50">
        <v>30.1</v>
      </c>
    </row>
    <row r="51" spans="1:17" x14ac:dyDescent="0.35">
      <c r="A51" t="s">
        <v>17</v>
      </c>
      <c r="B51" t="s">
        <v>84</v>
      </c>
      <c r="C51">
        <v>1975</v>
      </c>
      <c r="F51">
        <v>10.4</v>
      </c>
      <c r="G51">
        <v>53.3</v>
      </c>
      <c r="H51">
        <v>83.1</v>
      </c>
      <c r="I51">
        <v>91.7</v>
      </c>
      <c r="J51">
        <v>92</v>
      </c>
      <c r="K51">
        <v>90</v>
      </c>
      <c r="L51">
        <v>83.9</v>
      </c>
      <c r="M51">
        <v>77.599999999999994</v>
      </c>
      <c r="N51">
        <v>64.8</v>
      </c>
      <c r="O51">
        <v>53.3</v>
      </c>
      <c r="P51">
        <v>28.7</v>
      </c>
    </row>
    <row r="52" spans="1:17" x14ac:dyDescent="0.35">
      <c r="A52" t="s">
        <v>17</v>
      </c>
      <c r="B52" t="s">
        <v>85</v>
      </c>
      <c r="C52">
        <v>1969</v>
      </c>
      <c r="F52">
        <v>46.4</v>
      </c>
      <c r="G52">
        <v>80.5</v>
      </c>
      <c r="H52">
        <v>85.8</v>
      </c>
      <c r="I52">
        <v>84</v>
      </c>
      <c r="J52">
        <v>81.8</v>
      </c>
      <c r="K52">
        <v>75.2</v>
      </c>
      <c r="L52">
        <v>70.7</v>
      </c>
      <c r="M52">
        <v>59.2</v>
      </c>
      <c r="N52">
        <v>53.4</v>
      </c>
      <c r="O52">
        <v>41.7</v>
      </c>
      <c r="P52">
        <v>26.7</v>
      </c>
    </row>
    <row r="53" spans="1:17" x14ac:dyDescent="0.35">
      <c r="A53" t="s">
        <v>17</v>
      </c>
      <c r="B53" t="s">
        <v>86</v>
      </c>
      <c r="C53">
        <v>1967</v>
      </c>
      <c r="F53">
        <v>49.9</v>
      </c>
      <c r="G53">
        <v>86</v>
      </c>
      <c r="H53">
        <v>91</v>
      </c>
      <c r="I53">
        <v>90</v>
      </c>
      <c r="J53">
        <v>88.5</v>
      </c>
      <c r="K53">
        <v>83.7</v>
      </c>
      <c r="L53">
        <v>78.900000000000006</v>
      </c>
      <c r="M53">
        <v>68.7</v>
      </c>
      <c r="N53">
        <v>63.4</v>
      </c>
      <c r="O53">
        <v>55.5</v>
      </c>
      <c r="P53">
        <v>40.4</v>
      </c>
    </row>
    <row r="54" spans="1:17" x14ac:dyDescent="0.35">
      <c r="A54" t="s">
        <v>17</v>
      </c>
      <c r="B54" t="s">
        <v>87</v>
      </c>
      <c r="C54">
        <v>1970</v>
      </c>
      <c r="F54">
        <v>60.3</v>
      </c>
      <c r="G54">
        <v>80.2</v>
      </c>
      <c r="H54">
        <v>86.1</v>
      </c>
      <c r="I54">
        <v>88.5</v>
      </c>
      <c r="J54">
        <v>91.8</v>
      </c>
      <c r="K54">
        <v>88</v>
      </c>
      <c r="L54">
        <v>86.9</v>
      </c>
      <c r="M54">
        <v>78.2</v>
      </c>
      <c r="N54">
        <v>69.7</v>
      </c>
      <c r="O54">
        <v>66.3</v>
      </c>
      <c r="P54">
        <v>43.3</v>
      </c>
    </row>
    <row r="55" spans="1:17" x14ac:dyDescent="0.35">
      <c r="A55" t="s">
        <v>17</v>
      </c>
      <c r="B55" t="s">
        <v>88</v>
      </c>
      <c r="C55">
        <v>1969</v>
      </c>
      <c r="F55">
        <v>37.4</v>
      </c>
      <c r="G55">
        <v>81.3</v>
      </c>
      <c r="H55">
        <v>86.8</v>
      </c>
      <c r="I55">
        <v>87</v>
      </c>
      <c r="J55">
        <v>85.4</v>
      </c>
      <c r="K55">
        <v>80.8</v>
      </c>
      <c r="L55">
        <v>74.599999999999994</v>
      </c>
      <c r="M55">
        <v>61.9</v>
      </c>
      <c r="N55">
        <v>51.8</v>
      </c>
      <c r="O55">
        <v>39.700000000000003</v>
      </c>
      <c r="P55">
        <v>25</v>
      </c>
    </row>
    <row r="56" spans="1:17" x14ac:dyDescent="0.35">
      <c r="A56" t="s">
        <v>17</v>
      </c>
      <c r="B56" t="s">
        <v>89</v>
      </c>
      <c r="C56">
        <v>1982</v>
      </c>
      <c r="F56">
        <v>24.5</v>
      </c>
      <c r="G56">
        <v>70.900000000000006</v>
      </c>
      <c r="H56">
        <v>83.3</v>
      </c>
      <c r="I56">
        <v>85.6</v>
      </c>
      <c r="J56">
        <v>85.2</v>
      </c>
      <c r="K56">
        <v>83.5</v>
      </c>
      <c r="L56">
        <v>80</v>
      </c>
      <c r="M56">
        <v>73.5</v>
      </c>
      <c r="N56">
        <v>66.599999999999994</v>
      </c>
      <c r="O56">
        <v>55.1</v>
      </c>
      <c r="P56">
        <v>35.5</v>
      </c>
    </row>
    <row r="57" spans="1:17" x14ac:dyDescent="0.35">
      <c r="A57" t="s">
        <v>22</v>
      </c>
      <c r="B57" t="s">
        <v>90</v>
      </c>
      <c r="C57">
        <v>1992</v>
      </c>
      <c r="F57">
        <v>1.6</v>
      </c>
      <c r="G57">
        <v>17.3</v>
      </c>
      <c r="H57">
        <v>36.1</v>
      </c>
      <c r="Q57" t="s">
        <v>91</v>
      </c>
    </row>
    <row r="58" spans="1:17" x14ac:dyDescent="0.35">
      <c r="A58" t="s">
        <v>22</v>
      </c>
      <c r="B58" t="s">
        <v>92</v>
      </c>
      <c r="C58">
        <v>1960</v>
      </c>
      <c r="F58">
        <v>1.4</v>
      </c>
      <c r="G58">
        <v>14.1</v>
      </c>
      <c r="H58">
        <v>29.2</v>
      </c>
      <c r="I58">
        <v>38.9</v>
      </c>
      <c r="P58">
        <v>19</v>
      </c>
      <c r="Q58" t="s">
        <v>51</v>
      </c>
    </row>
    <row r="59" spans="1:17" x14ac:dyDescent="0.35">
      <c r="A59" t="s">
        <v>22</v>
      </c>
      <c r="B59" t="s">
        <v>93</v>
      </c>
      <c r="C59">
        <v>1970</v>
      </c>
      <c r="F59">
        <v>8.3000000000000007</v>
      </c>
      <c r="G59">
        <v>43.8</v>
      </c>
      <c r="H59">
        <v>61.8</v>
      </c>
      <c r="I59">
        <v>65</v>
      </c>
      <c r="J59">
        <v>65</v>
      </c>
      <c r="K59">
        <v>61.9</v>
      </c>
      <c r="L59">
        <v>61.3</v>
      </c>
      <c r="M59">
        <v>57.1</v>
      </c>
      <c r="N59">
        <v>55.1</v>
      </c>
      <c r="O59">
        <v>46.2</v>
      </c>
      <c r="P59">
        <v>26.3</v>
      </c>
    </row>
    <row r="60" spans="1:17" x14ac:dyDescent="0.35">
      <c r="A60" t="s">
        <v>22</v>
      </c>
      <c r="B60" t="s">
        <v>94</v>
      </c>
      <c r="C60">
        <v>1970</v>
      </c>
      <c r="F60">
        <v>0.9</v>
      </c>
      <c r="G60">
        <v>12</v>
      </c>
      <c r="H60">
        <v>33.6</v>
      </c>
      <c r="I60">
        <v>47.5</v>
      </c>
      <c r="J60">
        <v>53.4</v>
      </c>
      <c r="K60">
        <v>57.4</v>
      </c>
      <c r="L60">
        <v>57</v>
      </c>
      <c r="M60">
        <v>55.4</v>
      </c>
      <c r="N60">
        <v>52.1</v>
      </c>
      <c r="O60">
        <v>48</v>
      </c>
      <c r="P60">
        <v>29.5</v>
      </c>
    </row>
    <row r="61" spans="1:17" x14ac:dyDescent="0.35">
      <c r="A61" t="s">
        <v>22</v>
      </c>
      <c r="B61" t="s">
        <v>95</v>
      </c>
      <c r="C61">
        <v>1980</v>
      </c>
      <c r="F61">
        <v>1.8</v>
      </c>
      <c r="G61">
        <v>24.8</v>
      </c>
      <c r="H61">
        <v>53.6</v>
      </c>
      <c r="I61">
        <v>66.7</v>
      </c>
      <c r="J61">
        <v>70</v>
      </c>
      <c r="K61">
        <v>71.7</v>
      </c>
      <c r="L61">
        <v>69.900000000000006</v>
      </c>
      <c r="M61">
        <v>68</v>
      </c>
      <c r="N61">
        <v>65.599999999999994</v>
      </c>
      <c r="O61">
        <v>60.7</v>
      </c>
      <c r="P61">
        <v>35.799999999999997</v>
      </c>
    </row>
    <row r="62" spans="1:17" x14ac:dyDescent="0.35">
      <c r="A62" t="s">
        <v>22</v>
      </c>
      <c r="B62" t="s">
        <v>96</v>
      </c>
      <c r="C62">
        <v>1970</v>
      </c>
      <c r="F62">
        <v>6.1</v>
      </c>
      <c r="G62">
        <v>39.200000000000003</v>
      </c>
      <c r="H62">
        <v>57.7</v>
      </c>
      <c r="I62">
        <v>65.099999999999994</v>
      </c>
      <c r="J62">
        <v>70.099999999999994</v>
      </c>
      <c r="K62">
        <v>67.400000000000006</v>
      </c>
      <c r="L62">
        <v>66.099999999999994</v>
      </c>
      <c r="M62">
        <v>66.5</v>
      </c>
      <c r="N62">
        <v>69.099999999999994</v>
      </c>
      <c r="O62">
        <v>63.2</v>
      </c>
      <c r="P62">
        <v>38.299999999999997</v>
      </c>
    </row>
    <row r="63" spans="1:17" x14ac:dyDescent="0.35">
      <c r="A63" t="s">
        <v>22</v>
      </c>
      <c r="B63" t="s">
        <v>97</v>
      </c>
      <c r="C63">
        <v>1979</v>
      </c>
      <c r="F63">
        <v>2</v>
      </c>
      <c r="G63">
        <v>25.7</v>
      </c>
      <c r="H63">
        <v>55.6</v>
      </c>
      <c r="I63">
        <v>71.900000000000006</v>
      </c>
      <c r="J63">
        <v>73.3</v>
      </c>
      <c r="K63">
        <v>73.900000000000006</v>
      </c>
      <c r="L63">
        <v>73.8</v>
      </c>
      <c r="M63">
        <v>70.099999999999994</v>
      </c>
      <c r="N63">
        <v>64.599999999999994</v>
      </c>
      <c r="O63">
        <v>57.7</v>
      </c>
      <c r="P63">
        <v>35.6</v>
      </c>
    </row>
    <row r="64" spans="1:17" x14ac:dyDescent="0.35">
      <c r="A64" t="s">
        <v>22</v>
      </c>
      <c r="B64" t="s">
        <v>98</v>
      </c>
      <c r="C64">
        <v>1970</v>
      </c>
      <c r="F64">
        <v>16.399999999999999</v>
      </c>
      <c r="G64">
        <v>40.6</v>
      </c>
      <c r="H64">
        <v>50</v>
      </c>
      <c r="I64">
        <v>52.8</v>
      </c>
      <c r="J64">
        <v>52.7</v>
      </c>
      <c r="K64">
        <v>53</v>
      </c>
      <c r="L64">
        <v>52.5</v>
      </c>
      <c r="M64">
        <v>51.2</v>
      </c>
      <c r="N64">
        <v>49</v>
      </c>
      <c r="O64">
        <v>45.6</v>
      </c>
      <c r="P64">
        <v>30.2</v>
      </c>
    </row>
    <row r="65" spans="1:17" x14ac:dyDescent="0.35">
      <c r="A65" t="s">
        <v>22</v>
      </c>
      <c r="B65" t="s">
        <v>99</v>
      </c>
      <c r="C65">
        <v>1970</v>
      </c>
      <c r="F65">
        <v>1</v>
      </c>
      <c r="G65">
        <v>11.2</v>
      </c>
      <c r="H65">
        <v>30.1</v>
      </c>
      <c r="I65">
        <v>42.2</v>
      </c>
      <c r="J65">
        <v>52.1</v>
      </c>
      <c r="K65">
        <v>57.7</v>
      </c>
      <c r="L65">
        <v>54.2</v>
      </c>
      <c r="M65">
        <v>58.4</v>
      </c>
      <c r="N65">
        <v>53.9</v>
      </c>
      <c r="O65">
        <v>48.9</v>
      </c>
      <c r="P65">
        <v>28.9</v>
      </c>
    </row>
    <row r="66" spans="1:17" x14ac:dyDescent="0.35">
      <c r="A66" t="s">
        <v>22</v>
      </c>
      <c r="B66" t="s">
        <v>100</v>
      </c>
      <c r="C66">
        <v>1970</v>
      </c>
      <c r="F66">
        <v>5.5</v>
      </c>
      <c r="G66">
        <v>23.1</v>
      </c>
      <c r="H66">
        <v>35.1</v>
      </c>
      <c r="I66">
        <v>41</v>
      </c>
      <c r="J66">
        <v>44.7</v>
      </c>
      <c r="K66">
        <v>46.7</v>
      </c>
      <c r="L66">
        <v>48</v>
      </c>
      <c r="M66">
        <v>45</v>
      </c>
      <c r="N66">
        <v>44.1</v>
      </c>
      <c r="O66">
        <v>36.4</v>
      </c>
      <c r="P66">
        <v>25.1</v>
      </c>
    </row>
    <row r="67" spans="1:17" x14ac:dyDescent="0.35">
      <c r="A67" t="s">
        <v>22</v>
      </c>
      <c r="B67" t="s">
        <v>101</v>
      </c>
      <c r="C67">
        <v>1970</v>
      </c>
      <c r="F67">
        <v>1.1000000000000001</v>
      </c>
      <c r="G67">
        <v>14</v>
      </c>
      <c r="H67">
        <v>30.6</v>
      </c>
      <c r="I67">
        <v>44.7</v>
      </c>
      <c r="J67">
        <v>50.3</v>
      </c>
      <c r="K67">
        <v>50.4</v>
      </c>
      <c r="L67">
        <v>49.2</v>
      </c>
      <c r="M67">
        <v>49</v>
      </c>
      <c r="N67">
        <v>45.4</v>
      </c>
      <c r="O67">
        <v>39.200000000000003</v>
      </c>
      <c r="P67">
        <v>25.1</v>
      </c>
    </row>
    <row r="68" spans="1:17" x14ac:dyDescent="0.35">
      <c r="A68" t="s">
        <v>22</v>
      </c>
      <c r="B68" t="s">
        <v>102</v>
      </c>
      <c r="C68">
        <v>1967</v>
      </c>
      <c r="F68">
        <v>3.3</v>
      </c>
      <c r="G68">
        <v>26</v>
      </c>
      <c r="H68">
        <v>49.1</v>
      </c>
      <c r="I68">
        <v>56.2</v>
      </c>
      <c r="J68">
        <v>58.2</v>
      </c>
      <c r="K68">
        <v>59.2</v>
      </c>
      <c r="L68">
        <v>57</v>
      </c>
      <c r="Q68" t="s">
        <v>103</v>
      </c>
    </row>
    <row r="69" spans="1:17" x14ac:dyDescent="0.35">
      <c r="A69" t="s">
        <v>22</v>
      </c>
      <c r="B69" t="s">
        <v>104</v>
      </c>
      <c r="C69">
        <v>1971</v>
      </c>
      <c r="F69">
        <v>1.2</v>
      </c>
      <c r="G69">
        <v>10.5</v>
      </c>
      <c r="H69">
        <v>20.399999999999999</v>
      </c>
      <c r="I69">
        <v>25.4</v>
      </c>
      <c r="J69">
        <v>27.8</v>
      </c>
      <c r="K69">
        <v>30.1</v>
      </c>
      <c r="L69">
        <v>31.4</v>
      </c>
      <c r="M69">
        <v>29.6</v>
      </c>
      <c r="N69">
        <v>29.1</v>
      </c>
      <c r="O69">
        <v>23.2</v>
      </c>
      <c r="P69">
        <v>14.5</v>
      </c>
    </row>
    <row r="70" spans="1:17" x14ac:dyDescent="0.35">
      <c r="A70" t="s">
        <v>22</v>
      </c>
      <c r="B70" t="s">
        <v>105</v>
      </c>
      <c r="C70">
        <v>1970</v>
      </c>
      <c r="F70">
        <v>1</v>
      </c>
      <c r="G70">
        <v>11.6</v>
      </c>
      <c r="H70">
        <v>26.7</v>
      </c>
      <c r="I70">
        <v>40.6</v>
      </c>
      <c r="J70">
        <v>49.2</v>
      </c>
      <c r="K70">
        <v>53.6</v>
      </c>
      <c r="L70">
        <v>55.8</v>
      </c>
      <c r="M70">
        <v>54.4</v>
      </c>
      <c r="N70">
        <v>51.6</v>
      </c>
      <c r="O70">
        <v>45.1</v>
      </c>
      <c r="P70">
        <v>29.2</v>
      </c>
    </row>
    <row r="71" spans="1:17" x14ac:dyDescent="0.35">
      <c r="A71" t="s">
        <v>22</v>
      </c>
      <c r="B71" t="s">
        <v>106</v>
      </c>
      <c r="C71">
        <v>1967</v>
      </c>
      <c r="F71">
        <v>1.6</v>
      </c>
      <c r="G71">
        <v>18.600000000000001</v>
      </c>
      <c r="H71">
        <v>43.8</v>
      </c>
      <c r="I71">
        <v>54.9</v>
      </c>
      <c r="J71">
        <v>60</v>
      </c>
      <c r="K71">
        <v>59.4</v>
      </c>
      <c r="L71">
        <v>57.1</v>
      </c>
      <c r="M71">
        <v>53.6</v>
      </c>
      <c r="N71">
        <v>50.5</v>
      </c>
      <c r="O71">
        <v>43.6</v>
      </c>
      <c r="P71">
        <v>25.9</v>
      </c>
    </row>
    <row r="72" spans="1:17" x14ac:dyDescent="0.35">
      <c r="A72" t="s">
        <v>22</v>
      </c>
      <c r="B72" t="s">
        <v>107</v>
      </c>
      <c r="C72">
        <v>1960</v>
      </c>
      <c r="F72">
        <v>0.9</v>
      </c>
      <c r="G72">
        <v>9.1999999999999993</v>
      </c>
      <c r="H72">
        <v>26.1</v>
      </c>
      <c r="I72">
        <v>41.8</v>
      </c>
      <c r="P72">
        <v>26.8</v>
      </c>
      <c r="Q72" t="s">
        <v>51</v>
      </c>
    </row>
    <row r="73" spans="1:17" x14ac:dyDescent="0.35">
      <c r="A73" t="s">
        <v>22</v>
      </c>
      <c r="B73" t="s">
        <v>108</v>
      </c>
      <c r="C73">
        <v>1981</v>
      </c>
      <c r="F73">
        <v>1.7</v>
      </c>
      <c r="G73">
        <v>19.100000000000001</v>
      </c>
      <c r="H73">
        <v>45.3</v>
      </c>
      <c r="I73">
        <v>57.1</v>
      </c>
      <c r="J73">
        <v>61.1</v>
      </c>
      <c r="K73">
        <v>64.599999999999994</v>
      </c>
      <c r="L73">
        <v>62.6</v>
      </c>
      <c r="M73">
        <v>61.7</v>
      </c>
      <c r="N73">
        <v>60.2</v>
      </c>
      <c r="O73">
        <v>50.5</v>
      </c>
      <c r="P73">
        <v>31</v>
      </c>
    </row>
    <row r="74" spans="1:17" x14ac:dyDescent="0.35">
      <c r="A74" t="s">
        <v>22</v>
      </c>
      <c r="B74" t="s">
        <v>109</v>
      </c>
      <c r="C74">
        <v>1970</v>
      </c>
      <c r="F74">
        <v>9.1999999999999993</v>
      </c>
      <c r="G74">
        <v>39.6</v>
      </c>
      <c r="H74">
        <v>62.4</v>
      </c>
      <c r="I74">
        <v>69.7</v>
      </c>
      <c r="J74">
        <v>69.099999999999994</v>
      </c>
      <c r="K74">
        <v>68.3</v>
      </c>
      <c r="L74">
        <v>66.8</v>
      </c>
      <c r="M74">
        <v>62.5</v>
      </c>
      <c r="N74">
        <v>57.9</v>
      </c>
      <c r="O74">
        <v>51.8</v>
      </c>
      <c r="P74">
        <v>28.8</v>
      </c>
    </row>
    <row r="75" spans="1:17" x14ac:dyDescent="0.35">
      <c r="A75" t="s">
        <v>22</v>
      </c>
      <c r="B75" t="s">
        <v>110</v>
      </c>
      <c r="C75">
        <v>1980</v>
      </c>
      <c r="F75">
        <v>0.5</v>
      </c>
      <c r="G75">
        <v>7.4</v>
      </c>
      <c r="H75">
        <v>24.4</v>
      </c>
      <c r="I75">
        <v>34.700000000000003</v>
      </c>
      <c r="J75">
        <v>41.7</v>
      </c>
      <c r="K75">
        <v>45.1</v>
      </c>
      <c r="L75">
        <v>51.5</v>
      </c>
      <c r="M75">
        <v>52.7</v>
      </c>
      <c r="N75">
        <v>47</v>
      </c>
      <c r="O75">
        <v>43.4</v>
      </c>
      <c r="P75">
        <v>29.3</v>
      </c>
    </row>
    <row r="76" spans="1:17" x14ac:dyDescent="0.35">
      <c r="A76" t="s">
        <v>22</v>
      </c>
      <c r="B76" t="s">
        <v>111</v>
      </c>
      <c r="C76">
        <v>1970</v>
      </c>
      <c r="F76">
        <v>1.2</v>
      </c>
      <c r="G76">
        <v>12.8</v>
      </c>
      <c r="H76">
        <v>33.6</v>
      </c>
      <c r="I76">
        <v>48.1</v>
      </c>
      <c r="J76">
        <v>55.8</v>
      </c>
      <c r="K76">
        <v>62.1</v>
      </c>
      <c r="L76">
        <v>61.1</v>
      </c>
      <c r="M76">
        <v>58.2</v>
      </c>
      <c r="N76">
        <v>54.5</v>
      </c>
      <c r="O76">
        <v>46.2</v>
      </c>
      <c r="P76">
        <v>27.4</v>
      </c>
    </row>
    <row r="77" spans="1:17" x14ac:dyDescent="0.35">
      <c r="A77" t="s">
        <v>22</v>
      </c>
      <c r="B77" t="s">
        <v>112</v>
      </c>
      <c r="C77">
        <v>1980</v>
      </c>
      <c r="F77">
        <v>1.3</v>
      </c>
      <c r="G77">
        <v>9.8000000000000007</v>
      </c>
      <c r="H77">
        <v>30</v>
      </c>
      <c r="I77">
        <v>39.5</v>
      </c>
      <c r="J77">
        <v>43.3</v>
      </c>
      <c r="K77">
        <v>44.8</v>
      </c>
      <c r="L77">
        <v>46.9</v>
      </c>
      <c r="M77">
        <v>45.1</v>
      </c>
      <c r="N77">
        <v>44.9</v>
      </c>
      <c r="O77">
        <v>38.4</v>
      </c>
      <c r="P77">
        <v>24.5</v>
      </c>
    </row>
    <row r="78" spans="1:17" x14ac:dyDescent="0.35">
      <c r="A78" t="s">
        <v>22</v>
      </c>
      <c r="B78" t="s">
        <v>113</v>
      </c>
      <c r="C78">
        <v>1981</v>
      </c>
      <c r="F78">
        <v>0.8</v>
      </c>
      <c r="G78">
        <v>6.7</v>
      </c>
      <c r="H78">
        <v>12</v>
      </c>
      <c r="I78">
        <v>12</v>
      </c>
      <c r="J78">
        <v>13</v>
      </c>
      <c r="K78">
        <v>13.6</v>
      </c>
      <c r="L78">
        <v>10.9</v>
      </c>
      <c r="M78">
        <v>9.1</v>
      </c>
      <c r="N78">
        <v>7.5</v>
      </c>
      <c r="O78">
        <v>5.0999999999999996</v>
      </c>
      <c r="P78">
        <v>3.1</v>
      </c>
    </row>
    <row r="79" spans="1:17" x14ac:dyDescent="0.35">
      <c r="A79" t="s">
        <v>22</v>
      </c>
      <c r="B79" t="s">
        <v>114</v>
      </c>
      <c r="C79">
        <v>1970</v>
      </c>
      <c r="F79">
        <v>6.7</v>
      </c>
      <c r="G79">
        <v>35.6</v>
      </c>
      <c r="H79">
        <v>60.6</v>
      </c>
      <c r="I79">
        <v>69.400000000000006</v>
      </c>
      <c r="J79">
        <v>71.8</v>
      </c>
      <c r="K79">
        <v>70.400000000000006</v>
      </c>
      <c r="L79">
        <v>68</v>
      </c>
      <c r="M79">
        <v>62.3</v>
      </c>
      <c r="N79">
        <v>55.8</v>
      </c>
      <c r="O79">
        <v>46.7</v>
      </c>
      <c r="P79">
        <v>29.9</v>
      </c>
    </row>
    <row r="80" spans="1:17" x14ac:dyDescent="0.35">
      <c r="A80" t="s">
        <v>22</v>
      </c>
      <c r="B80" t="s">
        <v>115</v>
      </c>
      <c r="C80">
        <v>1980</v>
      </c>
      <c r="F80">
        <v>3</v>
      </c>
      <c r="G80">
        <v>39.700000000000003</v>
      </c>
      <c r="H80">
        <v>65.599999999999994</v>
      </c>
      <c r="I80">
        <v>74.5</v>
      </c>
      <c r="J80">
        <v>75</v>
      </c>
      <c r="K80">
        <v>69.3</v>
      </c>
      <c r="L80">
        <v>62.3</v>
      </c>
      <c r="M80">
        <v>61.6</v>
      </c>
      <c r="N80">
        <v>59.3</v>
      </c>
      <c r="O80">
        <v>59.1</v>
      </c>
      <c r="P80">
        <v>31.7</v>
      </c>
    </row>
    <row r="81" spans="1:17" x14ac:dyDescent="0.35">
      <c r="A81" t="s">
        <v>22</v>
      </c>
      <c r="B81" t="s">
        <v>116</v>
      </c>
      <c r="C81">
        <v>1960</v>
      </c>
      <c r="F81">
        <v>10.8</v>
      </c>
      <c r="G81">
        <v>44</v>
      </c>
      <c r="H81">
        <v>59.8</v>
      </c>
      <c r="I81">
        <v>59.1</v>
      </c>
      <c r="J81">
        <v>63.9</v>
      </c>
      <c r="K81">
        <v>62.5</v>
      </c>
      <c r="L81">
        <v>62.3</v>
      </c>
      <c r="M81">
        <v>59.4</v>
      </c>
      <c r="N81">
        <v>51.3</v>
      </c>
      <c r="O81">
        <v>45.1</v>
      </c>
      <c r="P81">
        <v>28.6</v>
      </c>
    </row>
    <row r="82" spans="1:17" x14ac:dyDescent="0.35">
      <c r="A82" t="s">
        <v>25</v>
      </c>
      <c r="B82" t="s">
        <v>117</v>
      </c>
      <c r="C82">
        <v>1973</v>
      </c>
      <c r="F82">
        <v>49.7</v>
      </c>
      <c r="G82">
        <v>87</v>
      </c>
      <c r="H82">
        <v>94.3</v>
      </c>
      <c r="I82">
        <v>94.2</v>
      </c>
      <c r="J82">
        <v>93.4</v>
      </c>
      <c r="K82">
        <v>84.8</v>
      </c>
      <c r="L82">
        <v>79.400000000000006</v>
      </c>
      <c r="M82">
        <v>62.4</v>
      </c>
      <c r="N82">
        <v>54.9</v>
      </c>
      <c r="O82">
        <v>40.700000000000003</v>
      </c>
      <c r="P82">
        <v>23.9</v>
      </c>
    </row>
    <row r="83" spans="1:17" x14ac:dyDescent="0.35">
      <c r="A83" t="s">
        <v>25</v>
      </c>
      <c r="B83" t="s">
        <v>118</v>
      </c>
      <c r="C83">
        <v>1989</v>
      </c>
      <c r="F83">
        <v>8.1999999999999993</v>
      </c>
      <c r="G83">
        <v>51.5</v>
      </c>
      <c r="H83">
        <v>84.4</v>
      </c>
      <c r="I83">
        <v>91.5</v>
      </c>
      <c r="J83">
        <v>93.2</v>
      </c>
      <c r="K83">
        <v>93.4</v>
      </c>
      <c r="L83">
        <v>91.4</v>
      </c>
      <c r="M83">
        <v>86.9</v>
      </c>
      <c r="N83">
        <v>79.8</v>
      </c>
      <c r="O83">
        <v>69.099999999999994</v>
      </c>
      <c r="P83">
        <v>42.1</v>
      </c>
    </row>
    <row r="84" spans="1:17" x14ac:dyDescent="0.35">
      <c r="A84" t="s">
        <v>25</v>
      </c>
      <c r="B84" t="s">
        <v>119</v>
      </c>
      <c r="C84">
        <v>1979</v>
      </c>
      <c r="G84">
        <v>54.9</v>
      </c>
      <c r="H84">
        <v>77.599999999999994</v>
      </c>
      <c r="I84">
        <v>84</v>
      </c>
      <c r="J84">
        <v>85.7</v>
      </c>
      <c r="K84">
        <v>84.5</v>
      </c>
      <c r="L84">
        <v>82.1</v>
      </c>
      <c r="M84">
        <v>75.599999999999994</v>
      </c>
      <c r="N84">
        <v>63.2</v>
      </c>
      <c r="O84">
        <v>49.1</v>
      </c>
      <c r="Q84" t="s">
        <v>120</v>
      </c>
    </row>
    <row r="85" spans="1:17" x14ac:dyDescent="0.35">
      <c r="A85" t="s">
        <v>25</v>
      </c>
      <c r="B85" t="s">
        <v>121</v>
      </c>
      <c r="C85">
        <v>1971</v>
      </c>
      <c r="F85">
        <v>6.9</v>
      </c>
      <c r="G85">
        <v>52.8</v>
      </c>
      <c r="H85">
        <v>76.5</v>
      </c>
      <c r="I85">
        <v>82.4</v>
      </c>
      <c r="J85">
        <v>82.9</v>
      </c>
      <c r="K85">
        <v>80.7</v>
      </c>
      <c r="L85">
        <v>75</v>
      </c>
      <c r="M85">
        <v>68</v>
      </c>
      <c r="N85">
        <v>58.9</v>
      </c>
      <c r="O85">
        <v>51.3</v>
      </c>
      <c r="P85">
        <v>28.1</v>
      </c>
    </row>
    <row r="86" spans="1:17" x14ac:dyDescent="0.35">
      <c r="A86" t="s">
        <v>25</v>
      </c>
      <c r="B86" t="s">
        <v>122</v>
      </c>
      <c r="C86">
        <v>1979</v>
      </c>
      <c r="G86">
        <v>46.7</v>
      </c>
      <c r="H86">
        <v>78</v>
      </c>
      <c r="I86">
        <v>85.2</v>
      </c>
      <c r="J86">
        <v>86.1</v>
      </c>
      <c r="K86">
        <v>84.7</v>
      </c>
      <c r="L86">
        <v>80.099999999999994</v>
      </c>
      <c r="M86">
        <v>70.3</v>
      </c>
      <c r="N86">
        <v>57.9</v>
      </c>
      <c r="O86">
        <v>43.5</v>
      </c>
      <c r="Q86" t="s">
        <v>120</v>
      </c>
    </row>
    <row r="87" spans="1:17" x14ac:dyDescent="0.35">
      <c r="A87" t="s">
        <v>25</v>
      </c>
      <c r="B87" t="s">
        <v>123</v>
      </c>
      <c r="C87">
        <v>1971</v>
      </c>
      <c r="F87">
        <v>28.4</v>
      </c>
      <c r="Q87" t="s">
        <v>124</v>
      </c>
    </row>
    <row r="88" spans="1:17" x14ac:dyDescent="0.35">
      <c r="A88" t="s">
        <v>25</v>
      </c>
      <c r="B88" t="s">
        <v>125</v>
      </c>
      <c r="C88">
        <v>1974</v>
      </c>
      <c r="F88">
        <v>71.8</v>
      </c>
      <c r="G88">
        <v>93</v>
      </c>
      <c r="H88">
        <v>95.2</v>
      </c>
      <c r="I88">
        <v>93.4</v>
      </c>
      <c r="J88">
        <v>89.8</v>
      </c>
      <c r="K88">
        <v>81.400000000000006</v>
      </c>
      <c r="L88">
        <v>75.099999999999994</v>
      </c>
      <c r="M88">
        <v>60.3</v>
      </c>
      <c r="N88">
        <v>53.1</v>
      </c>
      <c r="O88">
        <v>35.6</v>
      </c>
      <c r="P88">
        <v>20.8</v>
      </c>
    </row>
    <row r="89" spans="1:17" x14ac:dyDescent="0.35">
      <c r="A89" t="s">
        <v>25</v>
      </c>
      <c r="B89" t="s">
        <v>126</v>
      </c>
      <c r="C89">
        <v>1970</v>
      </c>
      <c r="G89">
        <v>51.6</v>
      </c>
      <c r="H89">
        <v>82.2</v>
      </c>
      <c r="I89">
        <v>85</v>
      </c>
      <c r="J89">
        <v>83.6</v>
      </c>
      <c r="K89">
        <v>78.8</v>
      </c>
      <c r="L89">
        <v>71.900000000000006</v>
      </c>
      <c r="M89">
        <v>60.4</v>
      </c>
      <c r="N89">
        <v>51.3</v>
      </c>
      <c r="Q89" t="s">
        <v>127</v>
      </c>
    </row>
    <row r="90" spans="1:17" x14ac:dyDescent="0.35">
      <c r="A90" t="s">
        <v>25</v>
      </c>
      <c r="B90" t="s">
        <v>128</v>
      </c>
      <c r="C90">
        <v>1970</v>
      </c>
      <c r="F90">
        <v>6.8</v>
      </c>
      <c r="G90">
        <v>59.4</v>
      </c>
      <c r="H90">
        <v>86.6</v>
      </c>
      <c r="I90">
        <v>90</v>
      </c>
      <c r="J90">
        <v>89.8</v>
      </c>
      <c r="K90">
        <v>87.8</v>
      </c>
      <c r="L90">
        <v>84.8</v>
      </c>
      <c r="M90">
        <v>80.5</v>
      </c>
      <c r="N90">
        <v>74.400000000000006</v>
      </c>
      <c r="O90">
        <v>65.400000000000006</v>
      </c>
      <c r="P90">
        <v>37.799999999999997</v>
      </c>
    </row>
    <row r="91" spans="1:17" x14ac:dyDescent="0.35">
      <c r="A91" t="s">
        <v>25</v>
      </c>
      <c r="B91" t="s">
        <v>129</v>
      </c>
      <c r="C91">
        <v>2005</v>
      </c>
      <c r="F91">
        <v>15.4</v>
      </c>
      <c r="G91">
        <v>56.5</v>
      </c>
      <c r="H91">
        <v>80.2</v>
      </c>
      <c r="I91">
        <v>86.6</v>
      </c>
      <c r="J91">
        <v>88.4</v>
      </c>
      <c r="K91">
        <v>86.6</v>
      </c>
      <c r="L91">
        <v>84.9</v>
      </c>
      <c r="M91">
        <v>81</v>
      </c>
      <c r="N91">
        <v>76.099999999999994</v>
      </c>
      <c r="O91">
        <v>67.400000000000006</v>
      </c>
      <c r="P91">
        <v>49.8</v>
      </c>
    </row>
    <row r="92" spans="1:17" x14ac:dyDescent="0.35">
      <c r="A92" t="s">
        <v>25</v>
      </c>
      <c r="B92" t="s">
        <v>130</v>
      </c>
      <c r="C92">
        <v>1971</v>
      </c>
      <c r="F92">
        <v>14.4</v>
      </c>
      <c r="G92">
        <v>55</v>
      </c>
      <c r="H92">
        <v>80.599999999999994</v>
      </c>
      <c r="I92">
        <v>87.4</v>
      </c>
      <c r="J92">
        <v>89.3</v>
      </c>
      <c r="K92">
        <v>86.8</v>
      </c>
      <c r="L92">
        <v>82.6</v>
      </c>
      <c r="M92">
        <v>74.099999999999994</v>
      </c>
      <c r="N92">
        <v>65.400000000000006</v>
      </c>
      <c r="O92">
        <v>53.8</v>
      </c>
      <c r="P92">
        <v>35.1</v>
      </c>
    </row>
    <row r="93" spans="1:17" x14ac:dyDescent="0.35">
      <c r="A93" t="s">
        <v>25</v>
      </c>
      <c r="B93" t="s">
        <v>131</v>
      </c>
      <c r="C93">
        <v>1975</v>
      </c>
      <c r="F93">
        <v>17.2</v>
      </c>
      <c r="G93">
        <v>69.2</v>
      </c>
      <c r="H93">
        <v>87.7</v>
      </c>
      <c r="I93">
        <v>91.5</v>
      </c>
      <c r="J93">
        <v>92.2</v>
      </c>
      <c r="K93">
        <v>91.7</v>
      </c>
      <c r="L93">
        <v>89.4</v>
      </c>
      <c r="M93">
        <v>86.1</v>
      </c>
      <c r="N93">
        <v>81</v>
      </c>
      <c r="O93">
        <v>74.3</v>
      </c>
      <c r="P93">
        <v>48.6</v>
      </c>
    </row>
    <row r="94" spans="1:17" x14ac:dyDescent="0.35">
      <c r="A94" t="s">
        <v>25</v>
      </c>
      <c r="B94" t="s">
        <v>132</v>
      </c>
      <c r="C94">
        <v>1962</v>
      </c>
      <c r="F94">
        <v>14.4</v>
      </c>
      <c r="G94">
        <v>65.599999999999994</v>
      </c>
      <c r="H94">
        <v>86.6</v>
      </c>
      <c r="I94">
        <v>90.2</v>
      </c>
      <c r="J94">
        <v>89.5</v>
      </c>
      <c r="K94">
        <v>85.4</v>
      </c>
      <c r="L94">
        <v>80.099999999999994</v>
      </c>
      <c r="M94">
        <v>69.400000000000006</v>
      </c>
      <c r="N94">
        <v>59.5</v>
      </c>
      <c r="O94">
        <v>45.1</v>
      </c>
      <c r="P94">
        <v>25.6</v>
      </c>
    </row>
    <row r="95" spans="1:17" x14ac:dyDescent="0.35">
      <c r="A95" t="s">
        <v>25</v>
      </c>
      <c r="B95" t="s">
        <v>133</v>
      </c>
      <c r="C95">
        <v>1982</v>
      </c>
      <c r="F95">
        <v>4.3</v>
      </c>
      <c r="G95">
        <v>53.3</v>
      </c>
      <c r="H95">
        <v>94.3</v>
      </c>
      <c r="I95">
        <v>98.6</v>
      </c>
      <c r="J95">
        <v>98.2</v>
      </c>
      <c r="K95">
        <v>96.7</v>
      </c>
      <c r="L95">
        <v>93.4</v>
      </c>
      <c r="Q95" t="s">
        <v>134</v>
      </c>
    </row>
    <row r="96" spans="1:17" x14ac:dyDescent="0.35">
      <c r="A96" t="s">
        <v>25</v>
      </c>
      <c r="B96" t="s">
        <v>135</v>
      </c>
      <c r="C96">
        <v>1971</v>
      </c>
      <c r="F96">
        <v>2.9</v>
      </c>
      <c r="G96">
        <v>32.299999999999997</v>
      </c>
      <c r="H96">
        <v>79.400000000000006</v>
      </c>
      <c r="I96">
        <v>93.4</v>
      </c>
      <c r="J96">
        <v>95.1</v>
      </c>
      <c r="K96">
        <v>92.9</v>
      </c>
      <c r="L96">
        <v>89.1</v>
      </c>
      <c r="M96">
        <v>82.3</v>
      </c>
      <c r="N96">
        <v>73.8</v>
      </c>
      <c r="O96">
        <v>63.8</v>
      </c>
      <c r="P96">
        <v>52.9</v>
      </c>
    </row>
    <row r="97" spans="1:17" x14ac:dyDescent="0.35">
      <c r="A97" t="s">
        <v>25</v>
      </c>
      <c r="B97" t="s">
        <v>136</v>
      </c>
      <c r="C97">
        <v>1970</v>
      </c>
      <c r="F97">
        <v>2</v>
      </c>
      <c r="G97">
        <v>28.4</v>
      </c>
      <c r="H97">
        <v>59.4</v>
      </c>
      <c r="I97">
        <v>81.3</v>
      </c>
      <c r="J97">
        <v>91.2</v>
      </c>
      <c r="K97">
        <v>85.3</v>
      </c>
      <c r="L97">
        <v>86.1</v>
      </c>
      <c r="M97">
        <v>77.2</v>
      </c>
      <c r="N97">
        <v>68.599999999999994</v>
      </c>
      <c r="O97">
        <v>59.5</v>
      </c>
      <c r="P97">
        <v>42.5</v>
      </c>
    </row>
    <row r="98" spans="1:17" x14ac:dyDescent="0.35">
      <c r="A98" t="s">
        <v>25</v>
      </c>
      <c r="B98" t="s">
        <v>137</v>
      </c>
      <c r="C98">
        <v>1991</v>
      </c>
      <c r="F98">
        <v>5.0999999999999996</v>
      </c>
      <c r="G98">
        <v>42.9</v>
      </c>
      <c r="H98">
        <v>74.5</v>
      </c>
      <c r="I98">
        <v>84.2</v>
      </c>
      <c r="J98">
        <v>85.2</v>
      </c>
      <c r="K98">
        <v>84.2</v>
      </c>
      <c r="L98">
        <v>81.7</v>
      </c>
      <c r="M98">
        <v>77.7</v>
      </c>
      <c r="N98">
        <v>71.2</v>
      </c>
      <c r="O98">
        <v>61.5</v>
      </c>
      <c r="P98">
        <v>31.7</v>
      </c>
    </row>
    <row r="99" spans="1:17" x14ac:dyDescent="0.35">
      <c r="A99" t="s">
        <v>25</v>
      </c>
      <c r="B99" t="s">
        <v>138</v>
      </c>
      <c r="C99">
        <v>1973</v>
      </c>
      <c r="F99">
        <v>3.8</v>
      </c>
      <c r="G99">
        <v>38.6</v>
      </c>
      <c r="H99">
        <v>73.099999999999994</v>
      </c>
      <c r="I99">
        <v>88.6</v>
      </c>
      <c r="J99">
        <v>89</v>
      </c>
      <c r="K99">
        <v>91</v>
      </c>
      <c r="L99">
        <v>88.4</v>
      </c>
      <c r="M99">
        <v>85.1</v>
      </c>
      <c r="N99">
        <v>79</v>
      </c>
      <c r="O99">
        <v>73.400000000000006</v>
      </c>
      <c r="P99">
        <v>51.4</v>
      </c>
    </row>
    <row r="100" spans="1:17" x14ac:dyDescent="0.35">
      <c r="A100" t="s">
        <v>25</v>
      </c>
      <c r="B100" t="s">
        <v>139</v>
      </c>
      <c r="C100">
        <v>1970</v>
      </c>
      <c r="F100">
        <v>8.5</v>
      </c>
      <c r="G100">
        <v>65.099999999999994</v>
      </c>
      <c r="H100">
        <v>85.4</v>
      </c>
      <c r="I100">
        <v>89</v>
      </c>
      <c r="J100">
        <v>88.2</v>
      </c>
      <c r="K100">
        <v>85.9</v>
      </c>
      <c r="L100">
        <v>82</v>
      </c>
      <c r="M100">
        <v>77.599999999999994</v>
      </c>
      <c r="N100">
        <v>70.2</v>
      </c>
      <c r="O100">
        <v>59.3</v>
      </c>
      <c r="P100">
        <v>31</v>
      </c>
    </row>
    <row r="101" spans="1:17" x14ac:dyDescent="0.35">
      <c r="A101" t="s">
        <v>25</v>
      </c>
      <c r="B101" t="s">
        <v>140</v>
      </c>
      <c r="C101">
        <v>2008</v>
      </c>
      <c r="F101">
        <v>0.3</v>
      </c>
      <c r="G101">
        <v>19.100000000000001</v>
      </c>
      <c r="H101">
        <v>74.599999999999994</v>
      </c>
      <c r="I101">
        <v>93.9</v>
      </c>
      <c r="J101">
        <v>94.1</v>
      </c>
      <c r="K101">
        <v>92.6</v>
      </c>
      <c r="L101">
        <v>90.6</v>
      </c>
      <c r="M101">
        <v>86.6</v>
      </c>
      <c r="N101">
        <v>81.3</v>
      </c>
      <c r="O101">
        <v>62.5</v>
      </c>
      <c r="P101">
        <v>31.2</v>
      </c>
    </row>
    <row r="102" spans="1:17" x14ac:dyDescent="0.35">
      <c r="A102" t="s">
        <v>25</v>
      </c>
      <c r="B102" t="s">
        <v>141</v>
      </c>
      <c r="C102">
        <v>1970</v>
      </c>
      <c r="F102">
        <v>4.5999999999999996</v>
      </c>
      <c r="G102">
        <v>55</v>
      </c>
      <c r="H102">
        <v>83.1</v>
      </c>
      <c r="I102">
        <v>87.8</v>
      </c>
      <c r="J102">
        <v>87.6</v>
      </c>
      <c r="K102">
        <v>85.5</v>
      </c>
      <c r="L102">
        <v>82.7</v>
      </c>
      <c r="M102">
        <v>78.400000000000006</v>
      </c>
      <c r="N102">
        <v>71.8</v>
      </c>
      <c r="O102">
        <v>62.6</v>
      </c>
      <c r="P102">
        <v>37.1</v>
      </c>
    </row>
    <row r="103" spans="1:17" x14ac:dyDescent="0.35">
      <c r="A103" t="s">
        <v>25</v>
      </c>
      <c r="B103" t="s">
        <v>142</v>
      </c>
      <c r="C103">
        <v>1970</v>
      </c>
      <c r="G103">
        <v>48.9</v>
      </c>
      <c r="H103">
        <v>74.8</v>
      </c>
      <c r="I103">
        <v>80.099999999999994</v>
      </c>
      <c r="J103">
        <v>79.5</v>
      </c>
      <c r="K103">
        <v>76.099999999999994</v>
      </c>
      <c r="L103">
        <v>70.599999999999994</v>
      </c>
      <c r="M103">
        <v>60.7</v>
      </c>
      <c r="N103">
        <v>50.8</v>
      </c>
      <c r="Q103" t="s">
        <v>127</v>
      </c>
    </row>
    <row r="104" spans="1:17" x14ac:dyDescent="0.35">
      <c r="A104" t="s">
        <v>25</v>
      </c>
      <c r="B104" t="s">
        <v>143</v>
      </c>
      <c r="C104">
        <v>1966</v>
      </c>
      <c r="F104">
        <v>5.4</v>
      </c>
      <c r="G104">
        <v>55</v>
      </c>
      <c r="H104">
        <v>85.7</v>
      </c>
      <c r="I104">
        <v>89.7</v>
      </c>
      <c r="J104">
        <v>90.3</v>
      </c>
      <c r="K104">
        <v>88.6</v>
      </c>
      <c r="L104">
        <v>83</v>
      </c>
      <c r="M104">
        <v>82</v>
      </c>
      <c r="N104">
        <v>74.5</v>
      </c>
      <c r="O104">
        <v>61.4</v>
      </c>
      <c r="P104">
        <v>43.7</v>
      </c>
    </row>
    <row r="105" spans="1:17" x14ac:dyDescent="0.35">
      <c r="A105" t="s">
        <v>25</v>
      </c>
      <c r="B105" t="s">
        <v>144</v>
      </c>
      <c r="C105">
        <v>1970</v>
      </c>
      <c r="F105">
        <v>5.3</v>
      </c>
      <c r="G105">
        <v>46.6</v>
      </c>
      <c r="H105">
        <v>74.8</v>
      </c>
      <c r="I105">
        <v>81.400000000000006</v>
      </c>
      <c r="J105">
        <v>81.7</v>
      </c>
      <c r="K105">
        <v>79.599999999999994</v>
      </c>
      <c r="L105">
        <v>75.599999999999994</v>
      </c>
      <c r="M105">
        <v>69.8</v>
      </c>
      <c r="N105">
        <v>61.2</v>
      </c>
      <c r="O105">
        <v>51.1</v>
      </c>
      <c r="P105">
        <v>27.7</v>
      </c>
    </row>
    <row r="106" spans="1:17" x14ac:dyDescent="0.35">
      <c r="A106" t="s">
        <v>25</v>
      </c>
      <c r="B106" t="s">
        <v>145</v>
      </c>
      <c r="C106">
        <v>1970</v>
      </c>
      <c r="F106">
        <v>6.2</v>
      </c>
      <c r="G106">
        <v>53.3</v>
      </c>
      <c r="H106">
        <v>81.5</v>
      </c>
      <c r="I106">
        <v>86.4</v>
      </c>
      <c r="J106">
        <v>86.5</v>
      </c>
      <c r="K106">
        <v>84.8</v>
      </c>
      <c r="L106">
        <v>81.599999999999994</v>
      </c>
      <c r="M106">
        <v>76.5</v>
      </c>
      <c r="N106">
        <v>70.400000000000006</v>
      </c>
      <c r="O106">
        <v>61.7</v>
      </c>
      <c r="P106">
        <v>33</v>
      </c>
    </row>
    <row r="107" spans="1:17" x14ac:dyDescent="0.35">
      <c r="A107" t="s">
        <v>25</v>
      </c>
      <c r="B107" t="s">
        <v>146</v>
      </c>
      <c r="C107">
        <v>1979</v>
      </c>
      <c r="F107">
        <v>13.9</v>
      </c>
      <c r="G107">
        <v>54.3</v>
      </c>
      <c r="H107">
        <v>74.3</v>
      </c>
      <c r="I107">
        <v>80.8</v>
      </c>
      <c r="J107">
        <v>82.8</v>
      </c>
      <c r="K107">
        <v>82</v>
      </c>
      <c r="L107">
        <v>79.599999999999994</v>
      </c>
      <c r="M107">
        <v>73.2</v>
      </c>
      <c r="N107">
        <v>61.2</v>
      </c>
      <c r="O107">
        <v>47.1</v>
      </c>
      <c r="Q107" t="s">
        <v>24</v>
      </c>
    </row>
    <row r="108" spans="1:17" x14ac:dyDescent="0.35">
      <c r="A108" t="s">
        <v>25</v>
      </c>
      <c r="B108" t="s">
        <v>147</v>
      </c>
      <c r="C108">
        <v>1990</v>
      </c>
      <c r="F108">
        <v>2.2000000000000002</v>
      </c>
      <c r="G108">
        <v>24.5</v>
      </c>
      <c r="H108">
        <v>58.6</v>
      </c>
      <c r="I108">
        <v>74.8</v>
      </c>
      <c r="J108">
        <v>79.3</v>
      </c>
      <c r="K108">
        <v>80.5</v>
      </c>
      <c r="L108">
        <v>80.099999999999994</v>
      </c>
      <c r="M108">
        <v>79.099999999999994</v>
      </c>
      <c r="N108">
        <v>74.7</v>
      </c>
      <c r="O108">
        <v>65.599999999999994</v>
      </c>
      <c r="P108">
        <v>30.7</v>
      </c>
    </row>
    <row r="109" spans="1:17" x14ac:dyDescent="0.35">
      <c r="A109" t="s">
        <v>25</v>
      </c>
      <c r="B109" t="s">
        <v>148</v>
      </c>
      <c r="C109">
        <v>1970</v>
      </c>
      <c r="F109">
        <v>8.5</v>
      </c>
      <c r="G109">
        <v>56.2</v>
      </c>
      <c r="H109">
        <v>79.5</v>
      </c>
      <c r="I109">
        <v>87.8</v>
      </c>
      <c r="J109">
        <v>88.7</v>
      </c>
      <c r="K109">
        <v>87.2</v>
      </c>
      <c r="L109">
        <v>84.5</v>
      </c>
      <c r="M109">
        <v>75.099999999999994</v>
      </c>
      <c r="N109">
        <v>68.599999999999994</v>
      </c>
      <c r="O109">
        <v>54.7</v>
      </c>
      <c r="P109">
        <v>28.6</v>
      </c>
    </row>
    <row r="110" spans="1:17" x14ac:dyDescent="0.35">
      <c r="A110" t="s">
        <v>25</v>
      </c>
      <c r="B110" t="s">
        <v>149</v>
      </c>
      <c r="C110">
        <v>1971</v>
      </c>
      <c r="F110">
        <v>11</v>
      </c>
      <c r="G110">
        <v>46.7</v>
      </c>
      <c r="H110">
        <v>72.900000000000006</v>
      </c>
      <c r="I110">
        <v>83.9</v>
      </c>
      <c r="P110">
        <v>39</v>
      </c>
      <c r="Q110" t="s">
        <v>51</v>
      </c>
    </row>
    <row r="111" spans="1:17" x14ac:dyDescent="0.35">
      <c r="A111" t="s">
        <v>25</v>
      </c>
      <c r="B111" t="s">
        <v>150</v>
      </c>
      <c r="C111">
        <v>1970</v>
      </c>
      <c r="F111">
        <v>12.3</v>
      </c>
      <c r="G111">
        <v>65.400000000000006</v>
      </c>
      <c r="H111">
        <v>85.2</v>
      </c>
      <c r="I111">
        <v>88.5</v>
      </c>
      <c r="J111">
        <v>88.1</v>
      </c>
      <c r="K111">
        <v>85.6</v>
      </c>
      <c r="L111">
        <v>81.7</v>
      </c>
      <c r="M111">
        <v>75.400000000000006</v>
      </c>
      <c r="N111">
        <v>68.7</v>
      </c>
      <c r="O111">
        <v>59.9</v>
      </c>
      <c r="P111">
        <v>33</v>
      </c>
    </row>
    <row r="112" spans="1:17" x14ac:dyDescent="0.35">
      <c r="A112" t="s">
        <v>25</v>
      </c>
      <c r="B112" t="s">
        <v>151</v>
      </c>
      <c r="C112">
        <v>1974</v>
      </c>
      <c r="F112">
        <v>3.8</v>
      </c>
      <c r="G112">
        <v>47.7</v>
      </c>
      <c r="H112">
        <v>77.8</v>
      </c>
      <c r="I112">
        <v>84.1</v>
      </c>
      <c r="J112">
        <v>83.6</v>
      </c>
      <c r="K112">
        <v>81.8</v>
      </c>
      <c r="L112">
        <v>80.7</v>
      </c>
      <c r="M112">
        <v>75</v>
      </c>
      <c r="N112">
        <v>67.3</v>
      </c>
      <c r="O112">
        <v>58.2</v>
      </c>
      <c r="P112">
        <v>34.700000000000003</v>
      </c>
    </row>
    <row r="113" spans="1:17" x14ac:dyDescent="0.35">
      <c r="A113" t="s">
        <v>25</v>
      </c>
      <c r="B113" t="s">
        <v>152</v>
      </c>
      <c r="C113">
        <v>1971</v>
      </c>
      <c r="F113">
        <v>56.3</v>
      </c>
      <c r="G113">
        <v>89.4</v>
      </c>
      <c r="H113">
        <v>95.6</v>
      </c>
      <c r="I113">
        <v>94.5</v>
      </c>
      <c r="J113">
        <v>91.8</v>
      </c>
      <c r="K113">
        <v>84.6</v>
      </c>
      <c r="L113">
        <v>78.5</v>
      </c>
      <c r="M113">
        <v>62.5</v>
      </c>
      <c r="N113">
        <v>58.1</v>
      </c>
      <c r="O113">
        <v>36.700000000000003</v>
      </c>
      <c r="P113">
        <v>25.1</v>
      </c>
    </row>
    <row r="114" spans="1:17" x14ac:dyDescent="0.35">
      <c r="A114" t="s">
        <v>25</v>
      </c>
      <c r="B114" t="s">
        <v>153</v>
      </c>
      <c r="C114">
        <v>1971</v>
      </c>
      <c r="F114">
        <v>32.200000000000003</v>
      </c>
      <c r="G114">
        <v>73.2</v>
      </c>
      <c r="H114">
        <v>86.7</v>
      </c>
      <c r="I114">
        <v>87.4</v>
      </c>
      <c r="J114">
        <v>84</v>
      </c>
      <c r="K114">
        <v>75.400000000000006</v>
      </c>
      <c r="L114">
        <v>68.8</v>
      </c>
      <c r="M114">
        <v>53.6</v>
      </c>
      <c r="N114">
        <v>48.2</v>
      </c>
      <c r="O114">
        <v>32.1</v>
      </c>
      <c r="P114">
        <v>23.2</v>
      </c>
    </row>
    <row r="115" spans="1:17" x14ac:dyDescent="0.35">
      <c r="A115" t="s">
        <v>25</v>
      </c>
      <c r="B115" t="s">
        <v>154</v>
      </c>
      <c r="C115">
        <v>1966</v>
      </c>
      <c r="F115">
        <v>45.4</v>
      </c>
      <c r="G115">
        <v>85.1</v>
      </c>
      <c r="H115">
        <v>94.2</v>
      </c>
      <c r="I115">
        <v>94.9</v>
      </c>
      <c r="J115">
        <v>93.3</v>
      </c>
      <c r="K115">
        <v>88.2</v>
      </c>
      <c r="L115">
        <v>81.599999999999994</v>
      </c>
      <c r="M115">
        <v>67.3</v>
      </c>
      <c r="N115">
        <v>61.8</v>
      </c>
      <c r="O115">
        <v>42.6</v>
      </c>
      <c r="P115">
        <v>26.5</v>
      </c>
    </row>
    <row r="116" spans="1:17" x14ac:dyDescent="0.35">
      <c r="A116" t="s">
        <v>25</v>
      </c>
      <c r="B116" t="s">
        <v>155</v>
      </c>
      <c r="C116">
        <v>1977</v>
      </c>
      <c r="F116">
        <v>31.8</v>
      </c>
      <c r="G116">
        <v>65.5</v>
      </c>
      <c r="H116">
        <v>83.6</v>
      </c>
      <c r="I116">
        <v>88.6</v>
      </c>
      <c r="J116">
        <v>88.9</v>
      </c>
      <c r="K116">
        <v>87.1</v>
      </c>
      <c r="L116">
        <v>82.8</v>
      </c>
      <c r="M116">
        <v>76.400000000000006</v>
      </c>
      <c r="N116">
        <v>68.900000000000006</v>
      </c>
      <c r="O116">
        <v>58.3</v>
      </c>
      <c r="P116">
        <v>37.299999999999997</v>
      </c>
    </row>
    <row r="117" spans="1:17" x14ac:dyDescent="0.35">
      <c r="A117" t="s">
        <v>25</v>
      </c>
      <c r="B117" t="s">
        <v>156</v>
      </c>
      <c r="C117">
        <v>1971</v>
      </c>
      <c r="F117">
        <v>2.1</v>
      </c>
      <c r="G117">
        <v>31</v>
      </c>
      <c r="H117">
        <v>68.599999999999994</v>
      </c>
      <c r="I117">
        <v>80</v>
      </c>
      <c r="J117">
        <v>81.599999999999994</v>
      </c>
      <c r="K117">
        <v>79.2</v>
      </c>
      <c r="L117">
        <v>76.099999999999994</v>
      </c>
      <c r="M117">
        <v>70.099999999999994</v>
      </c>
      <c r="N117">
        <v>62.6</v>
      </c>
      <c r="O117">
        <v>52</v>
      </c>
      <c r="P117">
        <v>28</v>
      </c>
    </row>
    <row r="118" spans="1:17" x14ac:dyDescent="0.35">
      <c r="A118" t="s">
        <v>25</v>
      </c>
      <c r="B118" t="s">
        <v>157</v>
      </c>
      <c r="C118">
        <v>1972</v>
      </c>
      <c r="F118">
        <v>8.4</v>
      </c>
      <c r="G118">
        <v>53.4</v>
      </c>
      <c r="H118">
        <v>82.1</v>
      </c>
      <c r="I118">
        <v>90</v>
      </c>
      <c r="J118">
        <v>91.6</v>
      </c>
      <c r="K118">
        <v>90.3</v>
      </c>
      <c r="L118">
        <v>88</v>
      </c>
      <c r="M118">
        <v>82.1</v>
      </c>
      <c r="N118">
        <v>75.900000000000006</v>
      </c>
      <c r="O118">
        <v>64.7</v>
      </c>
      <c r="P118">
        <v>36.5</v>
      </c>
    </row>
    <row r="119" spans="1:17" x14ac:dyDescent="0.35">
      <c r="A119" t="s">
        <v>25</v>
      </c>
      <c r="B119" t="s">
        <v>158</v>
      </c>
      <c r="C119">
        <v>1971</v>
      </c>
      <c r="F119">
        <v>6.3</v>
      </c>
      <c r="G119">
        <v>43</v>
      </c>
      <c r="H119">
        <v>75.900000000000006</v>
      </c>
      <c r="I119">
        <v>83.8</v>
      </c>
      <c r="J119">
        <v>84.4</v>
      </c>
      <c r="K119">
        <v>82.6</v>
      </c>
      <c r="L119">
        <v>78.599999999999994</v>
      </c>
      <c r="M119">
        <v>73.7</v>
      </c>
      <c r="N119">
        <v>67.5</v>
      </c>
      <c r="O119">
        <v>58.6</v>
      </c>
      <c r="P119">
        <v>33.799999999999997</v>
      </c>
    </row>
    <row r="120" spans="1:17" x14ac:dyDescent="0.35">
      <c r="A120" t="s">
        <v>25</v>
      </c>
      <c r="B120" t="s">
        <v>159</v>
      </c>
      <c r="C120">
        <v>1970</v>
      </c>
      <c r="F120">
        <v>1.8</v>
      </c>
      <c r="G120">
        <v>27.7</v>
      </c>
      <c r="H120">
        <v>80.3</v>
      </c>
      <c r="I120">
        <v>89.9</v>
      </c>
      <c r="J120">
        <v>89.6</v>
      </c>
      <c r="K120">
        <v>86.9</v>
      </c>
      <c r="L120">
        <v>82.6</v>
      </c>
      <c r="M120">
        <v>75</v>
      </c>
      <c r="N120">
        <v>66.8</v>
      </c>
      <c r="O120">
        <v>58.1</v>
      </c>
      <c r="P120">
        <v>31.4</v>
      </c>
    </row>
    <row r="121" spans="1:17" x14ac:dyDescent="0.35">
      <c r="A121" t="s">
        <v>25</v>
      </c>
      <c r="B121" t="s">
        <v>160</v>
      </c>
      <c r="C121">
        <v>1979</v>
      </c>
      <c r="F121">
        <v>20.100000000000001</v>
      </c>
      <c r="G121">
        <v>62.9</v>
      </c>
      <c r="H121">
        <v>84.7</v>
      </c>
      <c r="I121">
        <v>90.7</v>
      </c>
      <c r="J121">
        <v>91.6</v>
      </c>
      <c r="K121">
        <v>89.7</v>
      </c>
      <c r="L121">
        <v>85.9</v>
      </c>
      <c r="M121">
        <v>77.5</v>
      </c>
      <c r="N121">
        <v>69.7</v>
      </c>
      <c r="O121">
        <v>57.3</v>
      </c>
      <c r="P121">
        <v>33.700000000000003</v>
      </c>
    </row>
    <row r="122" spans="1:17" x14ac:dyDescent="0.35">
      <c r="A122" t="s">
        <v>25</v>
      </c>
      <c r="B122" t="s">
        <v>161</v>
      </c>
      <c r="C122">
        <v>1979</v>
      </c>
      <c r="F122">
        <v>10.199999999999999</v>
      </c>
      <c r="G122">
        <v>60.5</v>
      </c>
      <c r="H122">
        <v>82.3</v>
      </c>
      <c r="I122">
        <v>85.8</v>
      </c>
      <c r="J122">
        <v>85.5</v>
      </c>
      <c r="K122">
        <v>83.1</v>
      </c>
      <c r="L122">
        <v>78.099999999999994</v>
      </c>
      <c r="M122">
        <v>70.2</v>
      </c>
      <c r="N122">
        <v>58.8</v>
      </c>
      <c r="O122">
        <v>44.5</v>
      </c>
      <c r="Q122" t="s">
        <v>24</v>
      </c>
    </row>
    <row r="123" spans="1:17" x14ac:dyDescent="0.35">
      <c r="A123" t="s">
        <v>25</v>
      </c>
      <c r="B123" t="s">
        <v>162</v>
      </c>
      <c r="C123">
        <v>1970</v>
      </c>
      <c r="F123">
        <v>37</v>
      </c>
      <c r="G123">
        <v>77.5</v>
      </c>
      <c r="H123">
        <v>88.9</v>
      </c>
      <c r="I123">
        <v>91.5</v>
      </c>
      <c r="J123">
        <v>90</v>
      </c>
      <c r="K123">
        <v>81.099999999999994</v>
      </c>
      <c r="L123">
        <v>70.599999999999994</v>
      </c>
      <c r="M123">
        <v>50.9</v>
      </c>
      <c r="N123">
        <v>43.6</v>
      </c>
      <c r="O123">
        <v>30.6</v>
      </c>
      <c r="P123">
        <v>16.7</v>
      </c>
    </row>
    <row r="124" spans="1:17" x14ac:dyDescent="0.35">
      <c r="A124" t="s">
        <v>25</v>
      </c>
      <c r="B124" t="s">
        <v>163</v>
      </c>
      <c r="C124">
        <v>1979</v>
      </c>
      <c r="F124">
        <v>11.7</v>
      </c>
      <c r="G124">
        <v>66</v>
      </c>
      <c r="H124">
        <v>84.8</v>
      </c>
      <c r="I124">
        <v>87.1</v>
      </c>
      <c r="J124">
        <v>86.6</v>
      </c>
      <c r="K124">
        <v>84.7</v>
      </c>
      <c r="L124">
        <v>80.7</v>
      </c>
      <c r="M124">
        <v>71.900000000000006</v>
      </c>
      <c r="N124">
        <v>61.1</v>
      </c>
      <c r="O124">
        <v>46.9</v>
      </c>
      <c r="Q124" t="s">
        <v>24</v>
      </c>
    </row>
    <row r="125" spans="1:17" x14ac:dyDescent="0.35">
      <c r="A125" t="s">
        <v>25</v>
      </c>
      <c r="B125" t="s">
        <v>164</v>
      </c>
      <c r="C125">
        <v>1995</v>
      </c>
      <c r="F125">
        <v>18.5</v>
      </c>
      <c r="G125">
        <v>63</v>
      </c>
      <c r="H125">
        <v>82.5</v>
      </c>
      <c r="I125">
        <v>86.9</v>
      </c>
      <c r="J125">
        <v>87.2</v>
      </c>
      <c r="K125">
        <v>83.4</v>
      </c>
      <c r="L125">
        <v>79.400000000000006</v>
      </c>
      <c r="M125">
        <v>69.7</v>
      </c>
      <c r="N125">
        <v>65.900000000000006</v>
      </c>
      <c r="O125">
        <v>53.4</v>
      </c>
      <c r="P125">
        <v>37.4</v>
      </c>
    </row>
    <row r="126" spans="1:17" x14ac:dyDescent="0.35">
      <c r="A126" t="s">
        <v>25</v>
      </c>
      <c r="B126" t="s">
        <v>165</v>
      </c>
      <c r="C126">
        <v>1979</v>
      </c>
      <c r="F126">
        <v>8.3000000000000007</v>
      </c>
      <c r="G126">
        <v>54</v>
      </c>
      <c r="H126">
        <v>76</v>
      </c>
      <c r="I126">
        <v>78.2</v>
      </c>
      <c r="J126">
        <v>77.2</v>
      </c>
      <c r="K126">
        <v>75.5</v>
      </c>
      <c r="L126">
        <v>72.5</v>
      </c>
      <c r="M126">
        <v>66.7</v>
      </c>
      <c r="N126">
        <v>58.5</v>
      </c>
      <c r="O126">
        <v>46.6</v>
      </c>
      <c r="Q126" t="s">
        <v>24</v>
      </c>
    </row>
    <row r="127" spans="1:17" x14ac:dyDescent="0.35">
      <c r="A127" t="s">
        <v>25</v>
      </c>
      <c r="B127" t="s">
        <v>166</v>
      </c>
      <c r="C127">
        <v>1970</v>
      </c>
      <c r="F127">
        <v>12.9</v>
      </c>
      <c r="G127">
        <v>48.4</v>
      </c>
      <c r="H127">
        <v>73.099999999999994</v>
      </c>
      <c r="I127">
        <v>83.2</v>
      </c>
      <c r="J127">
        <v>85.2</v>
      </c>
      <c r="K127">
        <v>84.4</v>
      </c>
      <c r="L127">
        <v>82</v>
      </c>
      <c r="M127">
        <v>74.599999999999994</v>
      </c>
      <c r="N127">
        <v>69.7</v>
      </c>
      <c r="O127">
        <v>60.1</v>
      </c>
      <c r="P127">
        <v>37.1</v>
      </c>
    </row>
    <row r="128" spans="1:17" x14ac:dyDescent="0.35">
      <c r="A128" t="s">
        <v>25</v>
      </c>
      <c r="B128" t="s">
        <v>167</v>
      </c>
      <c r="C128">
        <v>1960</v>
      </c>
      <c r="F128">
        <v>1.8</v>
      </c>
      <c r="G128">
        <v>27.3</v>
      </c>
      <c r="H128">
        <v>63</v>
      </c>
      <c r="I128">
        <v>76.8</v>
      </c>
      <c r="J128">
        <v>80.099999999999994</v>
      </c>
      <c r="K128">
        <v>78</v>
      </c>
      <c r="L128">
        <v>73</v>
      </c>
      <c r="M128">
        <v>66.099999999999994</v>
      </c>
      <c r="N128">
        <v>58</v>
      </c>
      <c r="O128">
        <v>52.2</v>
      </c>
      <c r="P128">
        <v>30.7</v>
      </c>
    </row>
    <row r="129" spans="1:17" x14ac:dyDescent="0.35">
      <c r="A129" t="s">
        <v>25</v>
      </c>
      <c r="B129" t="s">
        <v>168</v>
      </c>
      <c r="C129">
        <v>1979</v>
      </c>
      <c r="G129">
        <v>50.5</v>
      </c>
      <c r="H129">
        <v>78.599999999999994</v>
      </c>
      <c r="I129">
        <v>82.4</v>
      </c>
      <c r="J129">
        <v>82.3</v>
      </c>
      <c r="K129">
        <v>80.3</v>
      </c>
      <c r="L129">
        <v>77.2</v>
      </c>
      <c r="M129">
        <v>71.2</v>
      </c>
      <c r="N129">
        <v>62.9</v>
      </c>
      <c r="O129">
        <v>52.6</v>
      </c>
      <c r="Q129" t="s">
        <v>24</v>
      </c>
    </row>
    <row r="130" spans="1:17" x14ac:dyDescent="0.35">
      <c r="A130" t="s">
        <v>25</v>
      </c>
      <c r="B130" t="s">
        <v>169</v>
      </c>
      <c r="C130">
        <v>1970</v>
      </c>
      <c r="F130">
        <v>5.9</v>
      </c>
      <c r="G130">
        <v>53.7</v>
      </c>
      <c r="H130">
        <v>81.2</v>
      </c>
      <c r="I130">
        <v>86.2</v>
      </c>
      <c r="J130">
        <v>85.9</v>
      </c>
      <c r="K130">
        <v>83.8</v>
      </c>
      <c r="L130">
        <v>79.2</v>
      </c>
      <c r="M130">
        <v>74.099999999999994</v>
      </c>
      <c r="N130">
        <v>65.900000000000006</v>
      </c>
      <c r="O130">
        <v>57.2</v>
      </c>
      <c r="P130">
        <v>32.6</v>
      </c>
    </row>
    <row r="131" spans="1:17" x14ac:dyDescent="0.35">
      <c r="A131" t="s">
        <v>25</v>
      </c>
      <c r="B131" t="s">
        <v>170</v>
      </c>
      <c r="C131">
        <v>1970</v>
      </c>
      <c r="F131">
        <v>16.600000000000001</v>
      </c>
      <c r="G131">
        <v>56.3</v>
      </c>
      <c r="H131">
        <v>83.3</v>
      </c>
      <c r="I131">
        <v>89.7</v>
      </c>
      <c r="J131">
        <v>89.5</v>
      </c>
      <c r="K131">
        <v>85.8</v>
      </c>
      <c r="L131">
        <v>80.2</v>
      </c>
      <c r="M131">
        <v>70</v>
      </c>
      <c r="N131">
        <v>60.6</v>
      </c>
      <c r="O131">
        <v>46.5</v>
      </c>
      <c r="P131">
        <v>28.3</v>
      </c>
    </row>
    <row r="132" spans="1:17" x14ac:dyDescent="0.35">
      <c r="A132" t="s">
        <v>25</v>
      </c>
      <c r="B132" t="s">
        <v>171</v>
      </c>
      <c r="C132">
        <v>1977</v>
      </c>
      <c r="F132">
        <v>44.1</v>
      </c>
      <c r="G132">
        <v>78.599999999999994</v>
      </c>
      <c r="H132">
        <v>86.9</v>
      </c>
      <c r="I132">
        <v>87.8</v>
      </c>
      <c r="J132">
        <v>87</v>
      </c>
      <c r="K132">
        <v>83.6</v>
      </c>
      <c r="L132">
        <v>77.2</v>
      </c>
      <c r="M132">
        <v>67.400000000000006</v>
      </c>
      <c r="N132">
        <v>54.3</v>
      </c>
      <c r="O132">
        <v>39.6</v>
      </c>
      <c r="P132">
        <v>22.6</v>
      </c>
    </row>
    <row r="133" spans="1:17" x14ac:dyDescent="0.35">
      <c r="A133" t="s">
        <v>25</v>
      </c>
      <c r="B133" t="s">
        <v>172</v>
      </c>
      <c r="C133">
        <v>1967</v>
      </c>
      <c r="F133">
        <v>2.7</v>
      </c>
      <c r="G133">
        <v>32.700000000000003</v>
      </c>
      <c r="H133">
        <v>66.3</v>
      </c>
      <c r="I133">
        <v>73</v>
      </c>
      <c r="J133">
        <v>74.5</v>
      </c>
      <c r="K133">
        <v>74.2</v>
      </c>
      <c r="L133">
        <v>73.900000000000006</v>
      </c>
      <c r="M133">
        <v>67.099999999999994</v>
      </c>
      <c r="N133">
        <v>60.3</v>
      </c>
      <c r="O133">
        <v>48.9</v>
      </c>
      <c r="P133">
        <v>28.8</v>
      </c>
    </row>
    <row r="134" spans="1:17" x14ac:dyDescent="0.35">
      <c r="A134" t="s">
        <v>25</v>
      </c>
      <c r="B134" t="s">
        <v>173</v>
      </c>
      <c r="C134">
        <v>1996</v>
      </c>
      <c r="F134">
        <v>2.2000000000000002</v>
      </c>
      <c r="G134">
        <v>37.6</v>
      </c>
      <c r="H134">
        <v>65.900000000000006</v>
      </c>
      <c r="I134">
        <v>88.5</v>
      </c>
      <c r="J134">
        <v>89.7</v>
      </c>
      <c r="K134">
        <v>87.9</v>
      </c>
      <c r="L134">
        <v>80.8</v>
      </c>
    </row>
    <row r="135" spans="1:17" x14ac:dyDescent="0.35">
      <c r="A135" t="s">
        <v>25</v>
      </c>
      <c r="B135" t="s">
        <v>174</v>
      </c>
      <c r="C135">
        <v>2003</v>
      </c>
      <c r="F135">
        <v>4.5999999999999996</v>
      </c>
      <c r="G135">
        <v>28.6</v>
      </c>
      <c r="H135">
        <v>56.6</v>
      </c>
      <c r="I135">
        <v>72.8</v>
      </c>
      <c r="J135">
        <v>78.7</v>
      </c>
      <c r="K135">
        <v>80.7</v>
      </c>
      <c r="L135">
        <v>79.099999999999994</v>
      </c>
      <c r="M135">
        <v>75.599999999999994</v>
      </c>
      <c r="N135">
        <v>69.599999999999994</v>
      </c>
      <c r="O135">
        <v>61</v>
      </c>
      <c r="P135">
        <v>35.9</v>
      </c>
    </row>
    <row r="136" spans="1:17" x14ac:dyDescent="0.35">
      <c r="A136" t="s">
        <v>25</v>
      </c>
      <c r="B136" t="s">
        <v>175</v>
      </c>
      <c r="C136">
        <v>1973</v>
      </c>
      <c r="F136">
        <v>20.7</v>
      </c>
      <c r="G136">
        <v>60.9</v>
      </c>
      <c r="H136">
        <v>78.7</v>
      </c>
      <c r="I136">
        <v>84.5</v>
      </c>
      <c r="J136">
        <v>85.1</v>
      </c>
      <c r="K136">
        <v>81.900000000000006</v>
      </c>
      <c r="L136">
        <v>77.400000000000006</v>
      </c>
      <c r="M136">
        <v>68.5</v>
      </c>
      <c r="N136">
        <v>60</v>
      </c>
      <c r="O136">
        <v>46.9</v>
      </c>
      <c r="P136">
        <v>27.3</v>
      </c>
    </row>
    <row r="137" spans="1:17" x14ac:dyDescent="0.35">
      <c r="A137" t="s">
        <v>25</v>
      </c>
      <c r="B137" t="s">
        <v>176</v>
      </c>
      <c r="C137">
        <v>1971</v>
      </c>
      <c r="F137">
        <v>60.2</v>
      </c>
      <c r="G137">
        <v>91.1</v>
      </c>
      <c r="H137">
        <v>95.4</v>
      </c>
      <c r="I137">
        <v>95</v>
      </c>
      <c r="J137">
        <v>92</v>
      </c>
      <c r="K137">
        <v>86.6</v>
      </c>
      <c r="L137">
        <v>80.599999999999994</v>
      </c>
      <c r="M137">
        <v>70.8</v>
      </c>
      <c r="N137">
        <v>66.599999999999994</v>
      </c>
      <c r="O137">
        <v>50.3</v>
      </c>
    </row>
    <row r="138" spans="1:17" x14ac:dyDescent="0.35">
      <c r="A138" t="s">
        <v>25</v>
      </c>
      <c r="B138" t="s">
        <v>177</v>
      </c>
      <c r="C138">
        <v>1970</v>
      </c>
      <c r="F138">
        <v>4.9000000000000004</v>
      </c>
      <c r="G138">
        <v>53.1</v>
      </c>
      <c r="H138">
        <v>84.7</v>
      </c>
      <c r="I138">
        <v>89.5</v>
      </c>
      <c r="J138">
        <v>89.7</v>
      </c>
      <c r="K138">
        <v>88.2</v>
      </c>
      <c r="L138">
        <v>85.6</v>
      </c>
      <c r="M138">
        <v>81.599999999999994</v>
      </c>
      <c r="N138">
        <v>75.400000000000006</v>
      </c>
      <c r="O138">
        <v>67.099999999999994</v>
      </c>
      <c r="P138">
        <v>42.2</v>
      </c>
    </row>
    <row r="139" spans="1:17" x14ac:dyDescent="0.35">
      <c r="A139" t="s">
        <v>25</v>
      </c>
      <c r="B139" t="s">
        <v>178</v>
      </c>
      <c r="C139">
        <v>1970</v>
      </c>
      <c r="F139">
        <v>4.8</v>
      </c>
      <c r="G139">
        <v>51.1</v>
      </c>
      <c r="H139">
        <v>81.099999999999994</v>
      </c>
      <c r="I139">
        <v>88.3</v>
      </c>
      <c r="J139">
        <v>89.2</v>
      </c>
      <c r="K139">
        <v>87.6</v>
      </c>
      <c r="L139">
        <v>84.2</v>
      </c>
      <c r="M139">
        <v>79.900000000000006</v>
      </c>
      <c r="N139">
        <v>73</v>
      </c>
      <c r="O139">
        <v>63.6</v>
      </c>
      <c r="P139">
        <v>36.799999999999997</v>
      </c>
    </row>
    <row r="140" spans="1:17" x14ac:dyDescent="0.35">
      <c r="A140" t="s">
        <v>25</v>
      </c>
      <c r="B140" t="s">
        <v>179</v>
      </c>
      <c r="C140">
        <v>1993</v>
      </c>
      <c r="F140">
        <v>20.2</v>
      </c>
      <c r="G140">
        <v>68.400000000000006</v>
      </c>
      <c r="H140">
        <v>88.2</v>
      </c>
      <c r="I140">
        <v>91.8</v>
      </c>
      <c r="J140">
        <v>90.9</v>
      </c>
      <c r="K140">
        <v>86</v>
      </c>
      <c r="L140">
        <v>79.5</v>
      </c>
      <c r="M140">
        <v>67</v>
      </c>
      <c r="N140">
        <v>59.1</v>
      </c>
      <c r="O140">
        <v>43.6</v>
      </c>
      <c r="P140">
        <v>25</v>
      </c>
    </row>
    <row r="141" spans="1:17" x14ac:dyDescent="0.35">
      <c r="A141" t="s">
        <v>25</v>
      </c>
      <c r="B141" t="s">
        <v>180</v>
      </c>
      <c r="C141">
        <v>1981</v>
      </c>
      <c r="F141">
        <v>29.1</v>
      </c>
      <c r="G141">
        <v>70.8</v>
      </c>
      <c r="H141">
        <v>89.6</v>
      </c>
      <c r="I141">
        <v>93.5</v>
      </c>
      <c r="J141">
        <v>94.8</v>
      </c>
      <c r="K141">
        <v>92.2</v>
      </c>
      <c r="L141">
        <v>90.1</v>
      </c>
      <c r="M141">
        <v>80.3</v>
      </c>
      <c r="N141">
        <v>80.8</v>
      </c>
      <c r="Q141" t="s">
        <v>21</v>
      </c>
    </row>
    <row r="142" spans="1:17" x14ac:dyDescent="0.35">
      <c r="A142" t="s">
        <v>25</v>
      </c>
      <c r="B142" t="s">
        <v>181</v>
      </c>
      <c r="C142">
        <v>1980</v>
      </c>
      <c r="F142">
        <v>6.5</v>
      </c>
      <c r="G142">
        <v>32.1</v>
      </c>
      <c r="H142">
        <v>60.6</v>
      </c>
      <c r="I142">
        <v>76.5</v>
      </c>
      <c r="N142">
        <v>73.7</v>
      </c>
      <c r="O142">
        <v>67.900000000000006</v>
      </c>
      <c r="P142">
        <v>39</v>
      </c>
      <c r="Q142" t="s">
        <v>182</v>
      </c>
    </row>
    <row r="143" spans="1:17" x14ac:dyDescent="0.35">
      <c r="A143" t="s">
        <v>25</v>
      </c>
      <c r="B143" t="s">
        <v>183</v>
      </c>
      <c r="C143">
        <v>1980</v>
      </c>
      <c r="F143">
        <v>16.7</v>
      </c>
      <c r="G143">
        <v>70.8</v>
      </c>
      <c r="H143">
        <v>90.1</v>
      </c>
      <c r="I143">
        <v>93.2</v>
      </c>
      <c r="J143">
        <v>92.7</v>
      </c>
      <c r="K143">
        <v>90.1</v>
      </c>
      <c r="L143">
        <v>86.8</v>
      </c>
      <c r="M143">
        <v>79.900000000000006</v>
      </c>
      <c r="N143">
        <v>72.7</v>
      </c>
      <c r="O143">
        <v>56.1</v>
      </c>
      <c r="P143">
        <v>44.9</v>
      </c>
    </row>
    <row r="144" spans="1:17" x14ac:dyDescent="0.35">
      <c r="A144" t="s">
        <v>25</v>
      </c>
      <c r="B144" t="s">
        <v>184</v>
      </c>
      <c r="C144">
        <v>1970</v>
      </c>
      <c r="F144">
        <v>10.6</v>
      </c>
      <c r="G144">
        <v>48.7</v>
      </c>
      <c r="H144">
        <v>76.599999999999994</v>
      </c>
      <c r="I144">
        <v>85.3</v>
      </c>
      <c r="J144">
        <v>87.4</v>
      </c>
      <c r="K144">
        <v>85.3</v>
      </c>
      <c r="L144">
        <v>82.4</v>
      </c>
      <c r="M144">
        <v>75.400000000000006</v>
      </c>
      <c r="N144">
        <v>70.599999999999994</v>
      </c>
      <c r="O144">
        <v>58.4</v>
      </c>
      <c r="P144">
        <v>39.5</v>
      </c>
    </row>
    <row r="145" spans="1:17" x14ac:dyDescent="0.35">
      <c r="A145" t="s">
        <v>25</v>
      </c>
      <c r="B145" t="s">
        <v>185</v>
      </c>
      <c r="C145">
        <v>1974</v>
      </c>
      <c r="F145">
        <v>4.3</v>
      </c>
      <c r="G145">
        <v>49.9</v>
      </c>
      <c r="H145">
        <v>80.7</v>
      </c>
      <c r="I145">
        <v>86.7</v>
      </c>
      <c r="J145">
        <v>87</v>
      </c>
      <c r="K145">
        <v>84.7</v>
      </c>
      <c r="L145">
        <v>81.2</v>
      </c>
      <c r="M145">
        <v>75.099999999999994</v>
      </c>
      <c r="N145">
        <v>66.599999999999994</v>
      </c>
      <c r="O145">
        <v>56.6</v>
      </c>
      <c r="P145">
        <v>31.3</v>
      </c>
    </row>
    <row r="146" spans="1:17" x14ac:dyDescent="0.35">
      <c r="A146" t="s">
        <v>25</v>
      </c>
      <c r="B146" t="s">
        <v>186</v>
      </c>
      <c r="C146">
        <v>1970</v>
      </c>
      <c r="F146">
        <v>5.3</v>
      </c>
      <c r="G146">
        <v>39</v>
      </c>
      <c r="H146">
        <v>74</v>
      </c>
      <c r="I146">
        <v>83.3</v>
      </c>
      <c r="J146">
        <v>84.8</v>
      </c>
      <c r="K146">
        <v>82.8</v>
      </c>
      <c r="L146">
        <v>80.7</v>
      </c>
      <c r="M146">
        <v>76.099999999999994</v>
      </c>
      <c r="N146">
        <v>71.400000000000006</v>
      </c>
      <c r="O146">
        <v>62.1</v>
      </c>
      <c r="P146">
        <v>37.700000000000003</v>
      </c>
    </row>
    <row r="147" spans="1:17" x14ac:dyDescent="0.35">
      <c r="A147" t="s">
        <v>25</v>
      </c>
      <c r="B147" t="s">
        <v>187</v>
      </c>
      <c r="C147">
        <v>1986</v>
      </c>
      <c r="F147">
        <v>14.1</v>
      </c>
      <c r="G147">
        <v>58.3</v>
      </c>
      <c r="H147">
        <v>82.3</v>
      </c>
      <c r="I147">
        <v>81.599999999999994</v>
      </c>
      <c r="J147">
        <v>86.2</v>
      </c>
      <c r="K147">
        <v>86.5</v>
      </c>
      <c r="L147">
        <v>81.8</v>
      </c>
      <c r="M147">
        <v>73.599999999999994</v>
      </c>
      <c r="N147">
        <v>64.2</v>
      </c>
      <c r="O147">
        <v>46.3</v>
      </c>
      <c r="P147">
        <v>29.4</v>
      </c>
    </row>
    <row r="148" spans="1:17" x14ac:dyDescent="0.35">
      <c r="A148" t="s">
        <v>25</v>
      </c>
      <c r="B148" t="s">
        <v>188</v>
      </c>
      <c r="C148">
        <v>1970</v>
      </c>
      <c r="F148">
        <v>2.8</v>
      </c>
      <c r="G148">
        <v>42.3</v>
      </c>
      <c r="H148">
        <v>88.4</v>
      </c>
      <c r="I148">
        <v>94.6</v>
      </c>
      <c r="J148">
        <v>92</v>
      </c>
      <c r="K148">
        <v>84.8</v>
      </c>
      <c r="L148">
        <v>76.8</v>
      </c>
      <c r="M148">
        <v>66.599999999999994</v>
      </c>
      <c r="N148">
        <v>55.7</v>
      </c>
      <c r="O148">
        <v>42.9</v>
      </c>
      <c r="P148">
        <v>20.7</v>
      </c>
    </row>
    <row r="149" spans="1:17" x14ac:dyDescent="0.35">
      <c r="A149" t="s">
        <v>25</v>
      </c>
      <c r="B149" t="s">
        <v>189</v>
      </c>
      <c r="C149">
        <v>1970</v>
      </c>
      <c r="G149">
        <v>61.3</v>
      </c>
      <c r="H149">
        <v>87.8</v>
      </c>
      <c r="I149">
        <v>89</v>
      </c>
      <c r="J149">
        <v>87.3</v>
      </c>
      <c r="K149">
        <v>82.4</v>
      </c>
      <c r="L149">
        <v>76</v>
      </c>
      <c r="M149">
        <v>64</v>
      </c>
      <c r="N149">
        <v>52.9</v>
      </c>
      <c r="Q149" t="s">
        <v>127</v>
      </c>
    </row>
    <row r="150" spans="1:17" x14ac:dyDescent="0.35">
      <c r="A150" t="s">
        <v>25</v>
      </c>
      <c r="B150" t="s">
        <v>190</v>
      </c>
      <c r="C150">
        <v>1966</v>
      </c>
      <c r="F150">
        <v>20.9</v>
      </c>
      <c r="G150">
        <v>73</v>
      </c>
      <c r="H150">
        <v>88</v>
      </c>
      <c r="I150">
        <v>90</v>
      </c>
      <c r="J150">
        <v>88.7</v>
      </c>
      <c r="K150">
        <v>85.8</v>
      </c>
      <c r="L150">
        <v>80.400000000000006</v>
      </c>
      <c r="M150">
        <v>75.2</v>
      </c>
      <c r="N150">
        <v>69.599999999999994</v>
      </c>
      <c r="O150">
        <v>60.5</v>
      </c>
      <c r="P150">
        <v>34.200000000000003</v>
      </c>
    </row>
    <row r="151" spans="1:17" x14ac:dyDescent="0.35">
      <c r="A151" t="s">
        <v>25</v>
      </c>
      <c r="B151" t="s">
        <v>191</v>
      </c>
      <c r="C151">
        <v>1979</v>
      </c>
      <c r="G151">
        <v>59.6</v>
      </c>
      <c r="H151">
        <v>79.400000000000006</v>
      </c>
      <c r="I151">
        <v>81.8</v>
      </c>
      <c r="J151">
        <v>81</v>
      </c>
      <c r="K151">
        <v>79.5</v>
      </c>
      <c r="L151">
        <v>75.8</v>
      </c>
      <c r="M151">
        <v>68.3</v>
      </c>
      <c r="N151">
        <v>57.2</v>
      </c>
      <c r="O151">
        <v>42.7</v>
      </c>
      <c r="Q151" t="s">
        <v>120</v>
      </c>
    </row>
    <row r="152" spans="1:17" x14ac:dyDescent="0.35">
      <c r="A152" t="s">
        <v>25</v>
      </c>
      <c r="B152" t="s">
        <v>192</v>
      </c>
      <c r="C152">
        <v>1970</v>
      </c>
      <c r="F152">
        <v>9.6</v>
      </c>
      <c r="G152">
        <v>62.4</v>
      </c>
      <c r="H152">
        <v>88.8</v>
      </c>
      <c r="I152">
        <v>93.1</v>
      </c>
      <c r="J152">
        <v>94</v>
      </c>
      <c r="K152">
        <v>91.8</v>
      </c>
      <c r="L152">
        <v>86.8</v>
      </c>
      <c r="M152">
        <v>81.3</v>
      </c>
      <c r="N152">
        <v>77.400000000000006</v>
      </c>
      <c r="O152">
        <v>67.400000000000006</v>
      </c>
      <c r="P152">
        <v>40.799999999999997</v>
      </c>
    </row>
    <row r="153" spans="1:17" x14ac:dyDescent="0.35">
      <c r="A153" t="s">
        <v>25</v>
      </c>
      <c r="B153" t="s">
        <v>193</v>
      </c>
      <c r="C153">
        <v>1987</v>
      </c>
      <c r="F153">
        <v>15.4</v>
      </c>
      <c r="G153">
        <v>58.2</v>
      </c>
      <c r="H153">
        <v>82.6</v>
      </c>
      <c r="I153">
        <v>83.2</v>
      </c>
      <c r="J153">
        <v>89.9</v>
      </c>
      <c r="K153">
        <v>86.6</v>
      </c>
      <c r="L153">
        <v>84.4</v>
      </c>
      <c r="M153">
        <v>71.7</v>
      </c>
      <c r="N153">
        <v>66.2</v>
      </c>
    </row>
    <row r="154" spans="1:17" x14ac:dyDescent="0.35">
      <c r="A154" t="s">
        <v>25</v>
      </c>
      <c r="B154" t="s">
        <v>194</v>
      </c>
      <c r="C154">
        <v>2002</v>
      </c>
      <c r="F154">
        <v>5.0999999999999996</v>
      </c>
      <c r="G154">
        <v>28.8</v>
      </c>
      <c r="H154">
        <v>59</v>
      </c>
      <c r="I154">
        <v>76.400000000000006</v>
      </c>
      <c r="J154">
        <v>81.599999999999994</v>
      </c>
      <c r="K154">
        <v>82.3</v>
      </c>
      <c r="L154">
        <v>80.8</v>
      </c>
      <c r="M154">
        <v>77.5</v>
      </c>
      <c r="N154">
        <v>72.8</v>
      </c>
      <c r="O154">
        <v>65.5</v>
      </c>
      <c r="P154">
        <v>41.4</v>
      </c>
    </row>
    <row r="155" spans="1:17" x14ac:dyDescent="0.35">
      <c r="A155" t="s">
        <v>25</v>
      </c>
      <c r="B155" t="s">
        <v>195</v>
      </c>
      <c r="C155">
        <v>1970</v>
      </c>
      <c r="F155">
        <v>4.8</v>
      </c>
      <c r="G155">
        <v>35</v>
      </c>
      <c r="H155">
        <v>76.2</v>
      </c>
      <c r="I155">
        <v>87.8</v>
      </c>
      <c r="J155">
        <v>89.8</v>
      </c>
      <c r="K155">
        <v>87</v>
      </c>
      <c r="L155">
        <v>81.3</v>
      </c>
      <c r="M155">
        <v>70.8</v>
      </c>
      <c r="N155">
        <v>58.7</v>
      </c>
      <c r="O155">
        <v>44</v>
      </c>
      <c r="P155">
        <v>22.7</v>
      </c>
    </row>
    <row r="156" spans="1:17" x14ac:dyDescent="0.35">
      <c r="A156" t="s">
        <v>25</v>
      </c>
      <c r="B156" t="s">
        <v>196</v>
      </c>
      <c r="C156">
        <v>1980</v>
      </c>
      <c r="F156">
        <v>7.2</v>
      </c>
      <c r="G156">
        <v>59.8</v>
      </c>
      <c r="H156">
        <v>82.1</v>
      </c>
      <c r="I156">
        <v>86.1</v>
      </c>
      <c r="J156">
        <v>86.7</v>
      </c>
      <c r="K156">
        <v>85.9</v>
      </c>
      <c r="L156">
        <v>83.1</v>
      </c>
      <c r="M156">
        <v>78.3</v>
      </c>
      <c r="N156">
        <v>70.599999999999994</v>
      </c>
      <c r="O156">
        <v>61.5</v>
      </c>
      <c r="P156">
        <v>34.4</v>
      </c>
    </row>
    <row r="157" spans="1:17" x14ac:dyDescent="0.35">
      <c r="A157" t="s">
        <v>25</v>
      </c>
      <c r="B157" t="s">
        <v>197</v>
      </c>
      <c r="C157">
        <v>1991</v>
      </c>
      <c r="F157">
        <v>2.1</v>
      </c>
      <c r="G157">
        <v>33.1</v>
      </c>
      <c r="H157">
        <v>67.3</v>
      </c>
      <c r="I157">
        <v>78.900000000000006</v>
      </c>
      <c r="J157">
        <v>80.5</v>
      </c>
      <c r="K157">
        <v>80.5</v>
      </c>
      <c r="L157">
        <v>79.2</v>
      </c>
      <c r="M157">
        <v>75.099999999999994</v>
      </c>
      <c r="N157">
        <v>68.599999999999994</v>
      </c>
      <c r="O157">
        <v>58.5</v>
      </c>
      <c r="P157">
        <v>29.7</v>
      </c>
    </row>
    <row r="158" spans="1:17" x14ac:dyDescent="0.35">
      <c r="A158" t="s">
        <v>25</v>
      </c>
      <c r="B158" t="s">
        <v>198</v>
      </c>
      <c r="C158">
        <v>1970</v>
      </c>
      <c r="F158">
        <v>3</v>
      </c>
      <c r="G158">
        <v>31.4</v>
      </c>
      <c r="H158">
        <v>72.7</v>
      </c>
      <c r="I158">
        <v>84.9</v>
      </c>
      <c r="J158">
        <v>86.2</v>
      </c>
      <c r="K158">
        <v>84.4</v>
      </c>
      <c r="L158">
        <v>81.599999999999994</v>
      </c>
      <c r="M158">
        <v>75.7</v>
      </c>
      <c r="N158">
        <v>68.7</v>
      </c>
      <c r="O158">
        <v>59.3</v>
      </c>
      <c r="P158">
        <v>33.5</v>
      </c>
    </row>
    <row r="159" spans="1:17" x14ac:dyDescent="0.35">
      <c r="A159" t="s">
        <v>25</v>
      </c>
      <c r="B159" t="s">
        <v>199</v>
      </c>
      <c r="C159">
        <v>1971</v>
      </c>
      <c r="F159">
        <v>7.9</v>
      </c>
      <c r="G159">
        <v>38.200000000000003</v>
      </c>
      <c r="H159">
        <v>62</v>
      </c>
      <c r="I159">
        <v>71.599999999999994</v>
      </c>
      <c r="J159">
        <v>71.7</v>
      </c>
      <c r="K159">
        <v>70.2</v>
      </c>
      <c r="L159">
        <v>65.599999999999994</v>
      </c>
      <c r="M159">
        <v>59.8</v>
      </c>
      <c r="N159">
        <v>53.4</v>
      </c>
      <c r="O159">
        <v>45.5</v>
      </c>
      <c r="P159">
        <v>32.799999999999997</v>
      </c>
    </row>
    <row r="160" spans="1:17" x14ac:dyDescent="0.35">
      <c r="A160" t="s">
        <v>25</v>
      </c>
      <c r="B160" t="s">
        <v>200</v>
      </c>
      <c r="C160">
        <v>1967</v>
      </c>
      <c r="F160">
        <v>17</v>
      </c>
      <c r="G160">
        <v>59.4</v>
      </c>
      <c r="H160">
        <v>83.7</v>
      </c>
      <c r="I160">
        <v>87.8</v>
      </c>
      <c r="J160">
        <v>89.8</v>
      </c>
      <c r="K160">
        <v>86.7</v>
      </c>
      <c r="L160">
        <v>84.5</v>
      </c>
      <c r="M160">
        <v>73.099999999999994</v>
      </c>
      <c r="N160">
        <v>73.099999999999994</v>
      </c>
      <c r="O160">
        <v>56.2</v>
      </c>
      <c r="P160">
        <v>30.8</v>
      </c>
    </row>
    <row r="161" spans="1:17" x14ac:dyDescent="0.35">
      <c r="A161" t="s">
        <v>25</v>
      </c>
      <c r="B161" t="s">
        <v>201</v>
      </c>
      <c r="C161">
        <v>1970</v>
      </c>
      <c r="F161">
        <v>2.2999999999999998</v>
      </c>
      <c r="G161">
        <v>39.1</v>
      </c>
      <c r="H161">
        <v>73.5</v>
      </c>
      <c r="I161">
        <v>83.2</v>
      </c>
      <c r="J161">
        <v>85</v>
      </c>
      <c r="K161">
        <v>84.3</v>
      </c>
      <c r="L161">
        <v>82</v>
      </c>
      <c r="M161">
        <v>79</v>
      </c>
      <c r="N161">
        <v>73.2</v>
      </c>
      <c r="O161">
        <v>64.599999999999994</v>
      </c>
      <c r="P161">
        <v>36.799999999999997</v>
      </c>
    </row>
    <row r="162" spans="1:17" x14ac:dyDescent="0.35">
      <c r="A162" t="s">
        <v>25</v>
      </c>
      <c r="B162" t="s">
        <v>202</v>
      </c>
      <c r="C162">
        <v>1970</v>
      </c>
      <c r="F162">
        <v>3.6</v>
      </c>
      <c r="G162">
        <v>43.7</v>
      </c>
      <c r="H162">
        <v>74.7</v>
      </c>
      <c r="I162">
        <v>82.3</v>
      </c>
      <c r="J162">
        <v>82.7</v>
      </c>
      <c r="K162">
        <v>80.7</v>
      </c>
      <c r="L162">
        <v>77.2</v>
      </c>
      <c r="M162">
        <v>73</v>
      </c>
      <c r="N162">
        <v>67.400000000000006</v>
      </c>
      <c r="O162">
        <v>59</v>
      </c>
      <c r="P162">
        <v>33.700000000000003</v>
      </c>
    </row>
    <row r="163" spans="1:17" x14ac:dyDescent="0.35">
      <c r="A163" t="s">
        <v>25</v>
      </c>
      <c r="B163" t="s">
        <v>203</v>
      </c>
      <c r="C163">
        <v>1970</v>
      </c>
      <c r="F163">
        <v>27.3</v>
      </c>
      <c r="G163">
        <v>69</v>
      </c>
      <c r="H163">
        <v>87.2</v>
      </c>
      <c r="I163">
        <v>91.7</v>
      </c>
      <c r="J163">
        <v>92.3</v>
      </c>
      <c r="K163">
        <v>88.9</v>
      </c>
      <c r="L163">
        <v>85.8</v>
      </c>
      <c r="M163">
        <v>75.900000000000006</v>
      </c>
      <c r="N163">
        <v>71.400000000000006</v>
      </c>
      <c r="O163">
        <v>55.9</v>
      </c>
      <c r="P163">
        <v>35</v>
      </c>
    </row>
    <row r="164" spans="1:17" x14ac:dyDescent="0.35">
      <c r="A164" t="s">
        <v>25</v>
      </c>
      <c r="B164" t="s">
        <v>204</v>
      </c>
      <c r="C164">
        <v>1970</v>
      </c>
      <c r="G164">
        <v>76.400000000000006</v>
      </c>
      <c r="H164">
        <v>91.2</v>
      </c>
      <c r="I164">
        <v>90.9</v>
      </c>
      <c r="J164">
        <v>91.4</v>
      </c>
      <c r="K164">
        <v>85.4</v>
      </c>
      <c r="L164">
        <v>80.099999999999994</v>
      </c>
      <c r="M164">
        <v>68.5</v>
      </c>
      <c r="N164">
        <v>58.3</v>
      </c>
      <c r="Q164" t="s">
        <v>127</v>
      </c>
    </row>
    <row r="165" spans="1:17" x14ac:dyDescent="0.35">
      <c r="A165" t="s">
        <v>25</v>
      </c>
      <c r="B165" t="s">
        <v>205</v>
      </c>
      <c r="C165">
        <v>1970</v>
      </c>
      <c r="F165">
        <v>17.5</v>
      </c>
      <c r="G165">
        <v>58</v>
      </c>
      <c r="H165">
        <v>79.3</v>
      </c>
      <c r="I165">
        <v>85.9</v>
      </c>
      <c r="J165">
        <v>86.8</v>
      </c>
      <c r="K165">
        <v>84.6</v>
      </c>
      <c r="L165">
        <v>80.2</v>
      </c>
      <c r="M165">
        <v>72.7</v>
      </c>
      <c r="N165">
        <v>65</v>
      </c>
      <c r="O165">
        <v>54.1</v>
      </c>
      <c r="P165">
        <v>34.700000000000003</v>
      </c>
    </row>
    <row r="166" spans="1:17" x14ac:dyDescent="0.35">
      <c r="A166" t="s">
        <v>25</v>
      </c>
      <c r="B166" t="s">
        <v>206</v>
      </c>
      <c r="C166">
        <v>1994</v>
      </c>
      <c r="F166">
        <v>9</v>
      </c>
      <c r="G166">
        <v>50.5</v>
      </c>
      <c r="H166">
        <v>82.8</v>
      </c>
      <c r="I166">
        <v>91.2</v>
      </c>
      <c r="J166">
        <v>92</v>
      </c>
      <c r="K166">
        <v>90.7</v>
      </c>
      <c r="L166">
        <v>89.3</v>
      </c>
      <c r="M166">
        <v>86.4</v>
      </c>
      <c r="N166">
        <v>81.7</v>
      </c>
      <c r="O166">
        <v>74.900000000000006</v>
      </c>
      <c r="P166">
        <v>52.3</v>
      </c>
    </row>
    <row r="167" spans="1:17" x14ac:dyDescent="0.35">
      <c r="A167" t="s">
        <v>25</v>
      </c>
      <c r="B167" t="s">
        <v>207</v>
      </c>
      <c r="C167">
        <v>2003</v>
      </c>
      <c r="F167">
        <v>11.2</v>
      </c>
      <c r="G167">
        <v>63.7</v>
      </c>
      <c r="H167">
        <v>90.1</v>
      </c>
      <c r="I167">
        <v>95.9</v>
      </c>
      <c r="J167">
        <v>94</v>
      </c>
      <c r="K167">
        <v>94.1</v>
      </c>
      <c r="L167">
        <v>92.4</v>
      </c>
    </row>
    <row r="168" spans="1:17" x14ac:dyDescent="0.35">
      <c r="A168" t="s">
        <v>25</v>
      </c>
      <c r="B168" t="s">
        <v>208</v>
      </c>
      <c r="C168">
        <v>1970</v>
      </c>
      <c r="F168">
        <v>19.600000000000001</v>
      </c>
      <c r="G168">
        <v>85.7</v>
      </c>
      <c r="H168">
        <v>85.7</v>
      </c>
      <c r="I168">
        <v>94.6</v>
      </c>
      <c r="J168">
        <v>94.6</v>
      </c>
      <c r="K168">
        <v>89.6</v>
      </c>
      <c r="L168">
        <v>89.6</v>
      </c>
      <c r="M168">
        <v>77.400000000000006</v>
      </c>
      <c r="N168">
        <v>77.400000000000006</v>
      </c>
      <c r="Q168" t="s">
        <v>21</v>
      </c>
    </row>
    <row r="169" spans="1:17" x14ac:dyDescent="0.35">
      <c r="A169" t="s">
        <v>25</v>
      </c>
      <c r="B169" t="s">
        <v>209</v>
      </c>
      <c r="C169">
        <v>1970</v>
      </c>
      <c r="G169">
        <v>73.400000000000006</v>
      </c>
      <c r="H169">
        <v>91.3</v>
      </c>
      <c r="I169">
        <v>91.1</v>
      </c>
      <c r="J169">
        <v>90.3</v>
      </c>
      <c r="K169">
        <v>84.4</v>
      </c>
      <c r="L169">
        <v>77.3</v>
      </c>
      <c r="M169">
        <v>64.8</v>
      </c>
      <c r="N169">
        <v>54.3</v>
      </c>
      <c r="Q169" t="s">
        <v>127</v>
      </c>
    </row>
    <row r="170" spans="1:17" x14ac:dyDescent="0.35">
      <c r="A170" t="s">
        <v>25</v>
      </c>
      <c r="B170" t="s">
        <v>210</v>
      </c>
      <c r="C170">
        <v>1979</v>
      </c>
      <c r="G170">
        <v>63</v>
      </c>
      <c r="H170">
        <v>82.2</v>
      </c>
      <c r="I170">
        <v>84.3</v>
      </c>
      <c r="J170">
        <v>83.1</v>
      </c>
      <c r="K170">
        <v>80.8</v>
      </c>
      <c r="L170">
        <v>76.599999999999994</v>
      </c>
      <c r="M170">
        <v>69.5</v>
      </c>
      <c r="N170">
        <v>59</v>
      </c>
      <c r="O170">
        <v>44.9</v>
      </c>
      <c r="Q170" t="s">
        <v>120</v>
      </c>
    </row>
    <row r="171" spans="1:17" x14ac:dyDescent="0.35">
      <c r="A171" t="s">
        <v>25</v>
      </c>
      <c r="B171" t="s">
        <v>211</v>
      </c>
      <c r="C171">
        <v>1975</v>
      </c>
      <c r="F171">
        <v>55</v>
      </c>
      <c r="G171">
        <v>85.7</v>
      </c>
      <c r="H171">
        <v>92.2</v>
      </c>
      <c r="I171">
        <v>93.3</v>
      </c>
      <c r="J171">
        <v>91.2</v>
      </c>
      <c r="K171">
        <v>85.2</v>
      </c>
      <c r="L171">
        <v>76.8</v>
      </c>
      <c r="M171">
        <v>62.8</v>
      </c>
      <c r="N171">
        <v>58</v>
      </c>
      <c r="O171">
        <v>39.700000000000003</v>
      </c>
      <c r="P171">
        <v>21.8</v>
      </c>
    </row>
    <row r="172" spans="1:17" x14ac:dyDescent="0.35">
      <c r="A172" t="s">
        <v>25</v>
      </c>
      <c r="B172" t="s">
        <v>212</v>
      </c>
      <c r="C172">
        <v>1971</v>
      </c>
      <c r="F172">
        <v>8.6</v>
      </c>
      <c r="G172">
        <v>59.2</v>
      </c>
      <c r="H172">
        <v>84.3</v>
      </c>
      <c r="I172">
        <v>89.3</v>
      </c>
      <c r="J172">
        <v>89.2</v>
      </c>
      <c r="K172">
        <v>87.8</v>
      </c>
      <c r="L172">
        <v>85.2</v>
      </c>
      <c r="M172">
        <v>80.900000000000006</v>
      </c>
      <c r="N172">
        <v>73.3</v>
      </c>
      <c r="O172">
        <v>64.400000000000006</v>
      </c>
      <c r="P172">
        <v>34.799999999999997</v>
      </c>
    </row>
    <row r="173" spans="1:17" x14ac:dyDescent="0.35">
      <c r="A173" t="s">
        <v>25</v>
      </c>
      <c r="B173" t="s">
        <v>213</v>
      </c>
      <c r="C173">
        <v>1970</v>
      </c>
      <c r="G173">
        <v>71.5</v>
      </c>
      <c r="H173">
        <v>90.5</v>
      </c>
      <c r="I173">
        <v>90.9</v>
      </c>
      <c r="J173">
        <v>90.7</v>
      </c>
      <c r="K173">
        <v>85.1</v>
      </c>
      <c r="L173">
        <v>79.900000000000006</v>
      </c>
      <c r="M173">
        <v>68.599999999999994</v>
      </c>
      <c r="N173">
        <v>59.3</v>
      </c>
      <c r="Q173" t="s">
        <v>127</v>
      </c>
    </row>
    <row r="174" spans="1:17" x14ac:dyDescent="0.35">
      <c r="A174" t="s">
        <v>25</v>
      </c>
      <c r="B174" t="s">
        <v>214</v>
      </c>
      <c r="C174">
        <v>1989</v>
      </c>
      <c r="F174">
        <v>11.1</v>
      </c>
      <c r="G174">
        <v>56</v>
      </c>
      <c r="H174">
        <v>79.2</v>
      </c>
      <c r="I174">
        <v>83.8</v>
      </c>
      <c r="J174">
        <v>83</v>
      </c>
      <c r="K174">
        <v>80.400000000000006</v>
      </c>
      <c r="L174">
        <v>77.2</v>
      </c>
      <c r="M174">
        <v>74.8</v>
      </c>
      <c r="N174">
        <v>71</v>
      </c>
      <c r="Q174" t="s">
        <v>21</v>
      </c>
    </row>
    <row r="175" spans="1:17" x14ac:dyDescent="0.35">
      <c r="A175" t="s">
        <v>25</v>
      </c>
      <c r="B175" t="s">
        <v>215</v>
      </c>
      <c r="C175">
        <v>1991</v>
      </c>
      <c r="F175">
        <v>23.5</v>
      </c>
      <c r="G175">
        <v>69.400000000000006</v>
      </c>
      <c r="H175">
        <v>86.2</v>
      </c>
      <c r="I175">
        <v>91.4</v>
      </c>
      <c r="J175">
        <v>92.5</v>
      </c>
      <c r="K175">
        <v>94.1</v>
      </c>
      <c r="L175">
        <v>90</v>
      </c>
    </row>
    <row r="176" spans="1:17" x14ac:dyDescent="0.35">
      <c r="A176" t="s">
        <v>27</v>
      </c>
      <c r="B176" t="s">
        <v>216</v>
      </c>
      <c r="C176">
        <v>1981</v>
      </c>
      <c r="F176">
        <v>3.7</v>
      </c>
      <c r="G176">
        <v>30.3</v>
      </c>
      <c r="H176">
        <v>53.4</v>
      </c>
      <c r="I176">
        <v>62.4</v>
      </c>
      <c r="J176">
        <v>64.400000000000006</v>
      </c>
      <c r="K176">
        <v>67.099999999999994</v>
      </c>
      <c r="L176">
        <v>65.900000000000006</v>
      </c>
      <c r="M176">
        <v>67</v>
      </c>
      <c r="N176">
        <v>65.599999999999994</v>
      </c>
      <c r="O176">
        <v>54.2</v>
      </c>
      <c r="P176">
        <v>34</v>
      </c>
    </row>
    <row r="177" spans="1:16" x14ac:dyDescent="0.35">
      <c r="A177" t="s">
        <v>27</v>
      </c>
      <c r="B177" t="s">
        <v>217</v>
      </c>
      <c r="C177">
        <v>1971</v>
      </c>
      <c r="F177">
        <v>7.3</v>
      </c>
      <c r="G177">
        <v>55.7</v>
      </c>
      <c r="H177">
        <v>82.5</v>
      </c>
      <c r="I177">
        <v>88.1</v>
      </c>
      <c r="J177">
        <v>89</v>
      </c>
      <c r="K177">
        <v>88.3</v>
      </c>
      <c r="L177">
        <v>86</v>
      </c>
      <c r="M177">
        <v>81.599999999999994</v>
      </c>
      <c r="N177">
        <v>74.8</v>
      </c>
      <c r="O177">
        <v>65.8</v>
      </c>
      <c r="P177">
        <v>39.200000000000003</v>
      </c>
    </row>
    <row r="178" spans="1:16" x14ac:dyDescent="0.35">
      <c r="A178" t="s">
        <v>27</v>
      </c>
      <c r="B178" t="s">
        <v>218</v>
      </c>
      <c r="C178">
        <v>1973</v>
      </c>
      <c r="F178">
        <v>10.8</v>
      </c>
      <c r="G178">
        <v>40</v>
      </c>
      <c r="H178">
        <v>58.8</v>
      </c>
      <c r="I178">
        <v>65.599999999999994</v>
      </c>
      <c r="J178">
        <v>67.099999999999994</v>
      </c>
      <c r="K178">
        <v>66.7</v>
      </c>
      <c r="L178">
        <v>64.8</v>
      </c>
      <c r="M178">
        <v>60.1</v>
      </c>
      <c r="N178">
        <v>56.6</v>
      </c>
      <c r="O178">
        <v>49.2</v>
      </c>
      <c r="P178">
        <v>33.299999999999997</v>
      </c>
    </row>
    <row r="179" spans="1:16" x14ac:dyDescent="0.35">
      <c r="A179" t="s">
        <v>27</v>
      </c>
      <c r="B179" t="s">
        <v>219</v>
      </c>
      <c r="C179">
        <v>1971</v>
      </c>
      <c r="F179">
        <v>5.9</v>
      </c>
      <c r="G179">
        <v>22.1</v>
      </c>
      <c r="H179">
        <v>34.9</v>
      </c>
      <c r="I179">
        <v>38.299999999999997</v>
      </c>
      <c r="J179">
        <v>39.4</v>
      </c>
      <c r="K179">
        <v>40.4</v>
      </c>
      <c r="L179">
        <v>40.5</v>
      </c>
      <c r="M179">
        <v>38.700000000000003</v>
      </c>
      <c r="N179">
        <v>38</v>
      </c>
      <c r="O179">
        <v>30.8</v>
      </c>
      <c r="P179">
        <v>20.6</v>
      </c>
    </row>
    <row r="180" spans="1:16" x14ac:dyDescent="0.35">
      <c r="A180" t="s">
        <v>27</v>
      </c>
      <c r="B180" t="s">
        <v>220</v>
      </c>
      <c r="C180">
        <v>1970</v>
      </c>
      <c r="F180">
        <v>2.9</v>
      </c>
      <c r="G180">
        <v>32.9</v>
      </c>
      <c r="H180">
        <v>64.599999999999994</v>
      </c>
      <c r="I180">
        <v>73.7</v>
      </c>
      <c r="J180">
        <v>75.900000000000006</v>
      </c>
      <c r="K180">
        <v>77.599999999999994</v>
      </c>
      <c r="L180">
        <v>76.900000000000006</v>
      </c>
      <c r="M180">
        <v>72.099999999999994</v>
      </c>
      <c r="N180">
        <v>63.2</v>
      </c>
      <c r="O180">
        <v>56.8</v>
      </c>
      <c r="P180">
        <v>30.5</v>
      </c>
    </row>
    <row r="181" spans="1:16" x14ac:dyDescent="0.35">
      <c r="A181" t="s">
        <v>27</v>
      </c>
      <c r="B181" t="s">
        <v>221</v>
      </c>
      <c r="C181">
        <v>1973</v>
      </c>
      <c r="F181">
        <v>10</v>
      </c>
      <c r="G181">
        <v>28.6</v>
      </c>
      <c r="H181">
        <v>37.5</v>
      </c>
      <c r="I181">
        <v>40.5</v>
      </c>
      <c r="J181">
        <v>39.799999999999997</v>
      </c>
      <c r="K181">
        <v>40.4</v>
      </c>
      <c r="L181">
        <v>39.9</v>
      </c>
      <c r="M181">
        <v>37.1</v>
      </c>
      <c r="N181">
        <v>36.1</v>
      </c>
      <c r="O181">
        <v>28.7</v>
      </c>
      <c r="P181">
        <v>19.8</v>
      </c>
    </row>
    <row r="182" spans="1:16" x14ac:dyDescent="0.35">
      <c r="A182" t="s">
        <v>27</v>
      </c>
      <c r="B182" t="s">
        <v>222</v>
      </c>
      <c r="C182">
        <v>1974</v>
      </c>
      <c r="F182">
        <v>7.7</v>
      </c>
      <c r="G182">
        <v>23.1</v>
      </c>
      <c r="H182">
        <v>32.5</v>
      </c>
      <c r="I182">
        <v>36.6</v>
      </c>
      <c r="J182">
        <v>37.4</v>
      </c>
      <c r="K182">
        <v>37.6</v>
      </c>
      <c r="L182">
        <v>36.9</v>
      </c>
      <c r="M182">
        <v>34</v>
      </c>
      <c r="N182">
        <v>31.3</v>
      </c>
      <c r="O182">
        <v>26.3</v>
      </c>
      <c r="P182">
        <v>16.899999999999999</v>
      </c>
    </row>
    <row r="183" spans="1:16" x14ac:dyDescent="0.35">
      <c r="A183" t="s">
        <v>27</v>
      </c>
      <c r="B183" t="s">
        <v>223</v>
      </c>
      <c r="C183">
        <v>1971</v>
      </c>
      <c r="F183">
        <v>9.1</v>
      </c>
      <c r="G183">
        <v>30.4</v>
      </c>
      <c r="H183">
        <v>43.6</v>
      </c>
      <c r="I183">
        <v>50</v>
      </c>
      <c r="J183">
        <v>50.4</v>
      </c>
      <c r="K183">
        <v>50.8</v>
      </c>
      <c r="L183">
        <v>49.4</v>
      </c>
      <c r="M183">
        <v>45.8</v>
      </c>
      <c r="N183">
        <v>43</v>
      </c>
      <c r="O183">
        <v>35.5</v>
      </c>
      <c r="P183">
        <v>22.7</v>
      </c>
    </row>
    <row r="184" spans="1:16" x14ac:dyDescent="0.35">
      <c r="A184" t="s">
        <v>27</v>
      </c>
      <c r="B184" t="s">
        <v>224</v>
      </c>
      <c r="C184">
        <v>1970</v>
      </c>
      <c r="F184">
        <v>5.6</v>
      </c>
      <c r="G184">
        <v>20.9</v>
      </c>
      <c r="H184">
        <v>30.8</v>
      </c>
      <c r="I184">
        <v>36.6</v>
      </c>
      <c r="J184">
        <v>38.6</v>
      </c>
      <c r="K184">
        <v>41</v>
      </c>
      <c r="L184">
        <v>40.799999999999997</v>
      </c>
      <c r="M184">
        <v>39</v>
      </c>
      <c r="N184">
        <v>36.6</v>
      </c>
      <c r="O184">
        <v>30.2</v>
      </c>
      <c r="P184">
        <v>18.8</v>
      </c>
    </row>
    <row r="185" spans="1:16" x14ac:dyDescent="0.35">
      <c r="A185" t="s">
        <v>27</v>
      </c>
      <c r="B185" t="s">
        <v>225</v>
      </c>
      <c r="C185">
        <v>1974</v>
      </c>
      <c r="F185">
        <v>10.7</v>
      </c>
      <c r="G185">
        <v>57.8</v>
      </c>
      <c r="H185">
        <v>79.599999999999994</v>
      </c>
      <c r="I185">
        <v>82.9</v>
      </c>
      <c r="J185">
        <v>84.5</v>
      </c>
      <c r="K185">
        <v>81.5</v>
      </c>
      <c r="L185">
        <v>78.900000000000006</v>
      </c>
      <c r="M185">
        <v>72.5</v>
      </c>
      <c r="N185">
        <v>62</v>
      </c>
      <c r="O185">
        <v>55.1</v>
      </c>
      <c r="P185">
        <v>21.3</v>
      </c>
    </row>
    <row r="186" spans="1:16" x14ac:dyDescent="0.35">
      <c r="A186" t="s">
        <v>27</v>
      </c>
      <c r="B186" t="s">
        <v>226</v>
      </c>
      <c r="C186">
        <v>1970</v>
      </c>
      <c r="F186">
        <v>10.8</v>
      </c>
      <c r="G186">
        <v>57.9</v>
      </c>
      <c r="H186">
        <v>79.2</v>
      </c>
      <c r="I186">
        <v>82.7</v>
      </c>
      <c r="J186">
        <v>83.2</v>
      </c>
      <c r="K186">
        <v>82</v>
      </c>
      <c r="L186">
        <v>80.400000000000006</v>
      </c>
      <c r="M186">
        <v>76.2</v>
      </c>
      <c r="N186">
        <v>70.099999999999994</v>
      </c>
      <c r="O186">
        <v>61.2</v>
      </c>
      <c r="P186">
        <v>35.4</v>
      </c>
    </row>
    <row r="187" spans="1:16" x14ac:dyDescent="0.35">
      <c r="A187" t="s">
        <v>29</v>
      </c>
      <c r="B187" t="s">
        <v>227</v>
      </c>
      <c r="C187">
        <v>1974</v>
      </c>
      <c r="F187">
        <v>8.4</v>
      </c>
      <c r="G187">
        <v>44.6</v>
      </c>
      <c r="H187">
        <v>79.7</v>
      </c>
      <c r="I187">
        <v>86</v>
      </c>
      <c r="J187">
        <v>90.1</v>
      </c>
      <c r="K187">
        <v>88.8</v>
      </c>
      <c r="L187">
        <v>87.5</v>
      </c>
      <c r="M187">
        <v>83.6</v>
      </c>
      <c r="N187">
        <v>75</v>
      </c>
      <c r="O187">
        <v>65.5</v>
      </c>
      <c r="P187">
        <v>46.5</v>
      </c>
    </row>
    <row r="188" spans="1:16" x14ac:dyDescent="0.35">
      <c r="A188" t="s">
        <v>29</v>
      </c>
      <c r="B188" t="s">
        <v>228</v>
      </c>
      <c r="C188">
        <v>1971</v>
      </c>
      <c r="F188">
        <v>8.6</v>
      </c>
      <c r="G188">
        <v>62</v>
      </c>
      <c r="H188">
        <v>84.3</v>
      </c>
      <c r="I188">
        <v>88.6</v>
      </c>
      <c r="J188">
        <v>88.8</v>
      </c>
      <c r="K188">
        <v>87</v>
      </c>
      <c r="L188">
        <v>84.1</v>
      </c>
      <c r="M188">
        <v>79.2</v>
      </c>
      <c r="N188">
        <v>72.3</v>
      </c>
      <c r="O188">
        <v>61.8</v>
      </c>
      <c r="P188">
        <v>33.200000000000003</v>
      </c>
    </row>
    <row r="189" spans="1:16" x14ac:dyDescent="0.35">
      <c r="A189" t="s">
        <v>29</v>
      </c>
      <c r="B189" t="s">
        <v>229</v>
      </c>
      <c r="C189">
        <v>1971</v>
      </c>
      <c r="F189">
        <v>9.6999999999999993</v>
      </c>
      <c r="G189">
        <v>50.1</v>
      </c>
      <c r="H189">
        <v>80.5</v>
      </c>
      <c r="I189">
        <v>87.1</v>
      </c>
      <c r="J189">
        <v>89.6</v>
      </c>
      <c r="K189">
        <v>91.2</v>
      </c>
      <c r="L189">
        <v>88.4</v>
      </c>
      <c r="M189">
        <v>81.8</v>
      </c>
      <c r="N189">
        <v>73.7</v>
      </c>
      <c r="O189">
        <v>63.2</v>
      </c>
      <c r="P189">
        <v>40.799999999999997</v>
      </c>
    </row>
    <row r="190" spans="1:16" x14ac:dyDescent="0.35">
      <c r="A190" t="s">
        <v>29</v>
      </c>
      <c r="B190" t="s">
        <v>230</v>
      </c>
      <c r="C190">
        <v>1976</v>
      </c>
      <c r="F190">
        <v>13.3</v>
      </c>
      <c r="G190">
        <v>60.4</v>
      </c>
      <c r="H190">
        <v>82.6</v>
      </c>
      <c r="I190">
        <v>89.3</v>
      </c>
      <c r="J190">
        <v>89.1</v>
      </c>
      <c r="K190">
        <v>87</v>
      </c>
      <c r="L190">
        <v>82.2</v>
      </c>
      <c r="M190">
        <v>74.5</v>
      </c>
      <c r="N190">
        <v>65.599999999999994</v>
      </c>
      <c r="O190">
        <v>52.4</v>
      </c>
      <c r="P190">
        <v>29.4</v>
      </c>
    </row>
    <row r="191" spans="1:16" x14ac:dyDescent="0.35">
      <c r="A191" t="s">
        <v>29</v>
      </c>
      <c r="B191" t="s">
        <v>231</v>
      </c>
      <c r="C191">
        <v>1977</v>
      </c>
      <c r="F191">
        <v>3.7</v>
      </c>
      <c r="G191">
        <v>27.6</v>
      </c>
      <c r="H191">
        <v>53.5</v>
      </c>
      <c r="I191">
        <v>67.900000000000006</v>
      </c>
      <c r="J191">
        <v>71.5</v>
      </c>
      <c r="K191">
        <v>71.400000000000006</v>
      </c>
      <c r="L191">
        <v>71.599999999999994</v>
      </c>
      <c r="M191">
        <v>68.400000000000006</v>
      </c>
      <c r="N191">
        <v>62.3</v>
      </c>
      <c r="O191">
        <v>53.4</v>
      </c>
      <c r="P191">
        <v>32.700000000000003</v>
      </c>
    </row>
    <row r="192" spans="1:16" x14ac:dyDescent="0.35">
      <c r="A192" t="s">
        <v>29</v>
      </c>
      <c r="B192" t="s">
        <v>232</v>
      </c>
      <c r="C192">
        <v>1960</v>
      </c>
      <c r="G192">
        <v>67.2</v>
      </c>
      <c r="H192">
        <v>86.3</v>
      </c>
      <c r="I192">
        <v>89.4</v>
      </c>
      <c r="J192">
        <v>89.3</v>
      </c>
      <c r="K192">
        <v>83.1</v>
      </c>
      <c r="L192">
        <v>79.599999999999994</v>
      </c>
      <c r="M192">
        <v>69.599999999999994</v>
      </c>
      <c r="N192">
        <v>61.8</v>
      </c>
      <c r="O192">
        <v>53</v>
      </c>
      <c r="P192">
        <v>31.4</v>
      </c>
    </row>
    <row r="193" spans="1:17" x14ac:dyDescent="0.35">
      <c r="A193" t="s">
        <v>29</v>
      </c>
      <c r="B193" t="s">
        <v>233</v>
      </c>
      <c r="C193">
        <v>1973</v>
      </c>
      <c r="F193">
        <v>20.6</v>
      </c>
      <c r="G193">
        <v>59.6</v>
      </c>
      <c r="H193">
        <v>76.900000000000006</v>
      </c>
      <c r="I193">
        <v>81.099999999999994</v>
      </c>
      <c r="J193">
        <v>81.7</v>
      </c>
      <c r="K193">
        <v>78.400000000000006</v>
      </c>
      <c r="L193">
        <v>76.400000000000006</v>
      </c>
      <c r="M193">
        <v>66.5</v>
      </c>
      <c r="N193">
        <v>59</v>
      </c>
      <c r="O193">
        <v>48.6</v>
      </c>
      <c r="P193">
        <v>24.9</v>
      </c>
    </row>
    <row r="194" spans="1:17" x14ac:dyDescent="0.35">
      <c r="A194" t="s">
        <v>29</v>
      </c>
      <c r="B194" t="s">
        <v>234</v>
      </c>
      <c r="C194">
        <v>1999</v>
      </c>
      <c r="F194">
        <v>13.9</v>
      </c>
      <c r="G194">
        <v>55.8</v>
      </c>
      <c r="H194">
        <v>76.400000000000006</v>
      </c>
      <c r="I194">
        <v>84</v>
      </c>
      <c r="J194">
        <v>87.4</v>
      </c>
      <c r="K194">
        <v>87.5</v>
      </c>
      <c r="L194">
        <v>86.8</v>
      </c>
      <c r="M194">
        <v>83.4</v>
      </c>
      <c r="N194">
        <v>71.7</v>
      </c>
      <c r="O194">
        <v>62.5</v>
      </c>
      <c r="P194">
        <v>42.9</v>
      </c>
    </row>
    <row r="195" spans="1:17" x14ac:dyDescent="0.35">
      <c r="A195" t="s">
        <v>29</v>
      </c>
      <c r="B195" t="s">
        <v>235</v>
      </c>
      <c r="C195">
        <v>1994</v>
      </c>
      <c r="F195">
        <v>9</v>
      </c>
      <c r="G195">
        <v>39</v>
      </c>
      <c r="P195">
        <v>37.4</v>
      </c>
      <c r="Q195" t="s">
        <v>19</v>
      </c>
    </row>
    <row r="196" spans="1:17" x14ac:dyDescent="0.35">
      <c r="A196" t="s">
        <v>29</v>
      </c>
      <c r="B196" t="s">
        <v>236</v>
      </c>
      <c r="C196">
        <v>2007</v>
      </c>
      <c r="F196">
        <v>6.3</v>
      </c>
      <c r="G196">
        <v>45.9</v>
      </c>
      <c r="H196">
        <v>59</v>
      </c>
      <c r="I196">
        <v>77.900000000000006</v>
      </c>
      <c r="J196">
        <v>83</v>
      </c>
      <c r="K196">
        <v>62.8</v>
      </c>
      <c r="L196">
        <v>68.400000000000006</v>
      </c>
    </row>
    <row r="197" spans="1:17" x14ac:dyDescent="0.35">
      <c r="A197" t="s">
        <v>29</v>
      </c>
      <c r="B197" t="s">
        <v>237</v>
      </c>
      <c r="C197">
        <v>1996</v>
      </c>
      <c r="F197">
        <v>1.2</v>
      </c>
      <c r="G197">
        <v>12.8</v>
      </c>
      <c r="H197">
        <v>34.6</v>
      </c>
      <c r="I197">
        <v>50.4</v>
      </c>
      <c r="J197">
        <v>60</v>
      </c>
      <c r="K197">
        <v>65.099999999999994</v>
      </c>
      <c r="L197">
        <v>67.3</v>
      </c>
      <c r="M197">
        <v>65.8</v>
      </c>
      <c r="N197">
        <v>62.2</v>
      </c>
      <c r="O197">
        <v>53.9</v>
      </c>
      <c r="P197">
        <v>31.4</v>
      </c>
    </row>
    <row r="198" spans="1:17" x14ac:dyDescent="0.35">
      <c r="A198" t="s">
        <v>29</v>
      </c>
      <c r="B198" t="s">
        <v>238</v>
      </c>
      <c r="C198">
        <v>1976</v>
      </c>
      <c r="F198">
        <v>10.1</v>
      </c>
      <c r="G198">
        <v>59.6</v>
      </c>
      <c r="H198">
        <v>83.1</v>
      </c>
      <c r="I198">
        <v>87.8</v>
      </c>
      <c r="J198">
        <v>88.4</v>
      </c>
      <c r="K198">
        <v>87.4</v>
      </c>
      <c r="L198">
        <v>85.5</v>
      </c>
      <c r="M198">
        <v>81.7</v>
      </c>
      <c r="N198">
        <v>75.7</v>
      </c>
      <c r="O198">
        <v>66.3</v>
      </c>
      <c r="P198">
        <v>39</v>
      </c>
    </row>
    <row r="199" spans="1:17" x14ac:dyDescent="0.35">
      <c r="A199" t="s">
        <v>29</v>
      </c>
      <c r="B199" t="s">
        <v>239</v>
      </c>
      <c r="C199">
        <v>1971</v>
      </c>
      <c r="F199">
        <v>8.9</v>
      </c>
      <c r="G199">
        <v>53.6</v>
      </c>
      <c r="H199">
        <v>80.7</v>
      </c>
      <c r="I199">
        <v>88.4</v>
      </c>
      <c r="J199">
        <v>87.3</v>
      </c>
      <c r="K199">
        <v>87.5</v>
      </c>
      <c r="L199">
        <v>83.9</v>
      </c>
      <c r="M199">
        <v>76.5</v>
      </c>
      <c r="N199">
        <v>70</v>
      </c>
      <c r="O199">
        <v>56.4</v>
      </c>
      <c r="P199">
        <v>37.5</v>
      </c>
    </row>
    <row r="200" spans="1:17" x14ac:dyDescent="0.35">
      <c r="A200" t="s">
        <v>29</v>
      </c>
      <c r="B200" t="s">
        <v>240</v>
      </c>
      <c r="C200">
        <v>1970</v>
      </c>
      <c r="F200">
        <v>15.3</v>
      </c>
      <c r="G200">
        <v>57.2</v>
      </c>
      <c r="H200">
        <v>78.400000000000006</v>
      </c>
      <c r="I200">
        <v>84.6</v>
      </c>
      <c r="J200">
        <v>86.5</v>
      </c>
      <c r="K200">
        <v>83.6</v>
      </c>
      <c r="L200">
        <v>79.7</v>
      </c>
      <c r="M200">
        <v>70.599999999999994</v>
      </c>
      <c r="N200">
        <v>63</v>
      </c>
      <c r="O200">
        <v>49.6</v>
      </c>
      <c r="P200">
        <v>32.799999999999997</v>
      </c>
    </row>
    <row r="201" spans="1:17" x14ac:dyDescent="0.35">
      <c r="A201" t="s">
        <v>29</v>
      </c>
      <c r="B201" t="s">
        <v>241</v>
      </c>
      <c r="C201">
        <v>1966</v>
      </c>
      <c r="F201">
        <v>7.2</v>
      </c>
      <c r="G201">
        <v>45.3</v>
      </c>
      <c r="H201">
        <v>73</v>
      </c>
      <c r="I201">
        <v>83.8</v>
      </c>
      <c r="J201">
        <v>84.8</v>
      </c>
      <c r="K201">
        <v>86.2</v>
      </c>
      <c r="L201">
        <v>83.7</v>
      </c>
      <c r="M201">
        <v>78.900000000000006</v>
      </c>
      <c r="N201">
        <v>70</v>
      </c>
      <c r="O201">
        <v>56.8</v>
      </c>
      <c r="P201">
        <v>40.4</v>
      </c>
    </row>
    <row r="202" spans="1:17" x14ac:dyDescent="0.35">
      <c r="A202" t="s">
        <v>29</v>
      </c>
      <c r="B202" t="s">
        <v>242</v>
      </c>
      <c r="C202">
        <v>1979</v>
      </c>
      <c r="F202">
        <v>3.2</v>
      </c>
      <c r="G202">
        <v>31.9</v>
      </c>
      <c r="H202">
        <v>55.2</v>
      </c>
      <c r="I202">
        <v>70.7</v>
      </c>
      <c r="J202">
        <v>68.5</v>
      </c>
      <c r="K202">
        <v>69.2</v>
      </c>
      <c r="L202">
        <v>69.5</v>
      </c>
      <c r="M202">
        <v>61</v>
      </c>
      <c r="N202">
        <v>68</v>
      </c>
      <c r="O202">
        <v>43.4</v>
      </c>
      <c r="P202">
        <v>25.7</v>
      </c>
    </row>
    <row r="203" spans="1:17" x14ac:dyDescent="0.35">
      <c r="A203" t="s">
        <v>29</v>
      </c>
      <c r="B203" t="s">
        <v>243</v>
      </c>
      <c r="C203">
        <v>1967</v>
      </c>
      <c r="F203">
        <v>17.3</v>
      </c>
      <c r="G203">
        <v>66.5</v>
      </c>
      <c r="H203">
        <v>86.6</v>
      </c>
      <c r="I203">
        <v>91.7</v>
      </c>
      <c r="J203">
        <v>88.6</v>
      </c>
      <c r="K203">
        <v>85.2</v>
      </c>
      <c r="L203">
        <v>80.3</v>
      </c>
      <c r="M203">
        <v>75.099999999999994</v>
      </c>
      <c r="N203">
        <v>64.2</v>
      </c>
      <c r="O203">
        <v>52.9</v>
      </c>
      <c r="P203">
        <v>37.799999999999997</v>
      </c>
    </row>
    <row r="204" spans="1:17" x14ac:dyDescent="0.35">
      <c r="A204" t="s">
        <v>29</v>
      </c>
      <c r="B204" t="s">
        <v>244</v>
      </c>
      <c r="C204">
        <v>1976</v>
      </c>
      <c r="F204">
        <v>7.7</v>
      </c>
      <c r="G204">
        <v>42.3</v>
      </c>
      <c r="H204">
        <v>59.5</v>
      </c>
      <c r="I204">
        <v>66.5</v>
      </c>
      <c r="J204">
        <v>66.2</v>
      </c>
      <c r="K204">
        <v>63.8</v>
      </c>
      <c r="L204">
        <v>72.2</v>
      </c>
      <c r="M204">
        <v>70.400000000000006</v>
      </c>
      <c r="N204">
        <v>71.5</v>
      </c>
      <c r="O204">
        <v>53.7</v>
      </c>
      <c r="P204">
        <v>36</v>
      </c>
    </row>
    <row r="205" spans="1:17" x14ac:dyDescent="0.35">
      <c r="A205" t="s">
        <v>31</v>
      </c>
      <c r="B205" t="s">
        <v>245</v>
      </c>
      <c r="C205">
        <v>1970</v>
      </c>
      <c r="F205">
        <v>7.7</v>
      </c>
      <c r="G205">
        <v>36.9</v>
      </c>
      <c r="H205">
        <v>62.8</v>
      </c>
      <c r="I205">
        <v>72.2</v>
      </c>
      <c r="J205">
        <v>73.900000000000006</v>
      </c>
      <c r="K205">
        <v>74.2</v>
      </c>
      <c r="L205">
        <v>72.7</v>
      </c>
      <c r="M205">
        <v>67</v>
      </c>
      <c r="N205">
        <v>61</v>
      </c>
      <c r="O205">
        <v>53.9</v>
      </c>
      <c r="P205">
        <v>32.799999999999997</v>
      </c>
    </row>
    <row r="206" spans="1:17" x14ac:dyDescent="0.35">
      <c r="A206" t="s">
        <v>31</v>
      </c>
      <c r="B206" t="s">
        <v>246</v>
      </c>
      <c r="C206">
        <v>1970</v>
      </c>
      <c r="F206">
        <v>11.4</v>
      </c>
      <c r="G206">
        <v>40.799999999999997</v>
      </c>
      <c r="H206">
        <v>59</v>
      </c>
      <c r="I206">
        <v>62</v>
      </c>
      <c r="J206">
        <v>63.6</v>
      </c>
      <c r="K206">
        <v>62.8</v>
      </c>
      <c r="L206">
        <v>60.2</v>
      </c>
      <c r="M206">
        <v>57.6</v>
      </c>
      <c r="N206">
        <v>55</v>
      </c>
      <c r="O206">
        <v>51.7</v>
      </c>
      <c r="P206">
        <v>34.299999999999997</v>
      </c>
    </row>
    <row r="207" spans="1:17" x14ac:dyDescent="0.35">
      <c r="A207" t="s">
        <v>31</v>
      </c>
      <c r="B207" t="s">
        <v>247</v>
      </c>
      <c r="C207">
        <v>1976</v>
      </c>
      <c r="F207">
        <v>15.7</v>
      </c>
      <c r="G207">
        <v>55.2</v>
      </c>
      <c r="H207">
        <v>75.8</v>
      </c>
      <c r="I207">
        <v>82.3</v>
      </c>
      <c r="J207">
        <v>82.5</v>
      </c>
      <c r="K207">
        <v>80.3</v>
      </c>
      <c r="L207">
        <v>76.2</v>
      </c>
      <c r="M207">
        <v>69.7</v>
      </c>
      <c r="N207">
        <v>63.6</v>
      </c>
      <c r="O207">
        <v>54.1</v>
      </c>
      <c r="P207">
        <v>39.200000000000003</v>
      </c>
    </row>
    <row r="208" spans="1:17" x14ac:dyDescent="0.35">
      <c r="A208" t="s">
        <v>31</v>
      </c>
      <c r="B208" t="s">
        <v>248</v>
      </c>
      <c r="C208">
        <v>1970</v>
      </c>
      <c r="F208">
        <v>10.6</v>
      </c>
      <c r="G208">
        <v>43</v>
      </c>
      <c r="H208">
        <v>65.900000000000006</v>
      </c>
      <c r="I208">
        <v>73.599999999999994</v>
      </c>
      <c r="J208">
        <v>75.3</v>
      </c>
      <c r="K208">
        <v>72.7</v>
      </c>
      <c r="L208">
        <v>69.8</v>
      </c>
      <c r="M208">
        <v>62.9</v>
      </c>
      <c r="N208">
        <v>57.5</v>
      </c>
      <c r="O208">
        <v>46.1</v>
      </c>
      <c r="P208">
        <v>27.5</v>
      </c>
    </row>
    <row r="209" spans="1:17" x14ac:dyDescent="0.35">
      <c r="A209" t="s">
        <v>31</v>
      </c>
      <c r="B209" t="s">
        <v>249</v>
      </c>
      <c r="C209">
        <v>1970</v>
      </c>
      <c r="F209">
        <v>8.3000000000000007</v>
      </c>
      <c r="G209">
        <v>40.299999999999997</v>
      </c>
      <c r="H209">
        <v>64.3</v>
      </c>
      <c r="I209">
        <v>72</v>
      </c>
      <c r="J209">
        <v>74.5</v>
      </c>
      <c r="K209">
        <v>72.099999999999994</v>
      </c>
      <c r="L209">
        <v>68</v>
      </c>
      <c r="M209">
        <v>62.5</v>
      </c>
      <c r="N209">
        <v>57.4</v>
      </c>
      <c r="O209">
        <v>47.9</v>
      </c>
      <c r="P209">
        <v>29.1</v>
      </c>
    </row>
    <row r="210" spans="1:17" x14ac:dyDescent="0.35">
      <c r="A210" t="s">
        <v>31</v>
      </c>
      <c r="B210" t="s">
        <v>250</v>
      </c>
      <c r="C210">
        <v>1973</v>
      </c>
      <c r="F210">
        <v>8.6999999999999993</v>
      </c>
      <c r="G210">
        <v>35.799999999999997</v>
      </c>
      <c r="H210">
        <v>53.9</v>
      </c>
      <c r="I210">
        <v>60.9</v>
      </c>
      <c r="J210">
        <v>62.4</v>
      </c>
      <c r="K210">
        <v>60.9</v>
      </c>
      <c r="L210">
        <v>59.3</v>
      </c>
      <c r="M210">
        <v>54.3</v>
      </c>
      <c r="N210">
        <v>48.9</v>
      </c>
      <c r="Q210" t="s">
        <v>21</v>
      </c>
    </row>
    <row r="211" spans="1:17" x14ac:dyDescent="0.35">
      <c r="A211" t="s">
        <v>31</v>
      </c>
      <c r="B211" t="s">
        <v>251</v>
      </c>
      <c r="C211">
        <v>1974</v>
      </c>
      <c r="F211">
        <v>10.8</v>
      </c>
      <c r="G211">
        <v>38</v>
      </c>
      <c r="H211">
        <v>54.2</v>
      </c>
      <c r="I211">
        <v>60.2</v>
      </c>
      <c r="J211">
        <v>60.5</v>
      </c>
      <c r="K211">
        <v>60.3</v>
      </c>
      <c r="L211">
        <v>60.1</v>
      </c>
      <c r="M211">
        <v>56.1</v>
      </c>
      <c r="N211">
        <v>54.4</v>
      </c>
      <c r="O211">
        <v>45.9</v>
      </c>
      <c r="P211">
        <v>33.6</v>
      </c>
    </row>
    <row r="212" spans="1:17" x14ac:dyDescent="0.35">
      <c r="A212" t="s">
        <v>31</v>
      </c>
      <c r="B212" t="s">
        <v>252</v>
      </c>
      <c r="C212">
        <v>1962</v>
      </c>
      <c r="Q212" t="s">
        <v>253</v>
      </c>
    </row>
    <row r="213" spans="1:17" x14ac:dyDescent="0.35">
      <c r="A213" t="s">
        <v>31</v>
      </c>
      <c r="B213" t="s">
        <v>254</v>
      </c>
      <c r="C213">
        <v>1967</v>
      </c>
      <c r="F213">
        <v>3</v>
      </c>
      <c r="G213">
        <v>24.4</v>
      </c>
      <c r="H213">
        <v>40.1</v>
      </c>
      <c r="I213">
        <v>44.8</v>
      </c>
      <c r="J213">
        <v>45</v>
      </c>
      <c r="K213">
        <v>43.4</v>
      </c>
      <c r="L213">
        <v>42.4</v>
      </c>
      <c r="M213">
        <v>39.9</v>
      </c>
      <c r="N213">
        <v>41.3</v>
      </c>
      <c r="O213">
        <v>34.6</v>
      </c>
      <c r="P213">
        <v>21.6</v>
      </c>
    </row>
    <row r="214" spans="1:17" x14ac:dyDescent="0.35">
      <c r="A214" t="s">
        <v>31</v>
      </c>
      <c r="B214" t="s">
        <v>255</v>
      </c>
      <c r="C214">
        <v>1970</v>
      </c>
      <c r="F214">
        <v>14.5</v>
      </c>
      <c r="G214">
        <v>52.1</v>
      </c>
      <c r="H214">
        <v>72.2</v>
      </c>
      <c r="I214">
        <v>76.2</v>
      </c>
      <c r="J214">
        <v>76.5</v>
      </c>
      <c r="K214">
        <v>73.099999999999994</v>
      </c>
      <c r="L214">
        <v>69.3</v>
      </c>
      <c r="M214">
        <v>62.2</v>
      </c>
      <c r="N214">
        <v>55.1</v>
      </c>
    </row>
    <row r="215" spans="1:17" x14ac:dyDescent="0.35">
      <c r="A215" t="s">
        <v>31</v>
      </c>
      <c r="B215" t="s">
        <v>256</v>
      </c>
      <c r="C215">
        <v>1970</v>
      </c>
      <c r="F215">
        <v>15</v>
      </c>
      <c r="G215">
        <v>48.2</v>
      </c>
      <c r="H215">
        <v>66.2</v>
      </c>
      <c r="I215">
        <v>71.7</v>
      </c>
      <c r="J215">
        <v>71.8</v>
      </c>
      <c r="K215">
        <v>70.3</v>
      </c>
      <c r="L215">
        <v>68.3</v>
      </c>
      <c r="M215">
        <v>62.7</v>
      </c>
      <c r="N215">
        <v>60</v>
      </c>
      <c r="O215">
        <v>51.7</v>
      </c>
      <c r="P215">
        <v>36.9</v>
      </c>
    </row>
    <row r="216" spans="1:17" x14ac:dyDescent="0.35">
      <c r="A216" t="s">
        <v>31</v>
      </c>
      <c r="B216" t="s">
        <v>257</v>
      </c>
      <c r="C216">
        <v>1972</v>
      </c>
      <c r="F216">
        <v>7.5</v>
      </c>
      <c r="G216">
        <v>30.4</v>
      </c>
      <c r="H216">
        <v>48.4</v>
      </c>
      <c r="I216">
        <v>58</v>
      </c>
      <c r="J216">
        <v>60.7</v>
      </c>
      <c r="K216">
        <v>61.6</v>
      </c>
      <c r="L216">
        <v>60.8</v>
      </c>
      <c r="M216">
        <v>57.3</v>
      </c>
      <c r="N216">
        <v>52.4</v>
      </c>
      <c r="O216">
        <v>44.4</v>
      </c>
      <c r="P216">
        <v>28.2</v>
      </c>
    </row>
    <row r="217" spans="1:17" x14ac:dyDescent="0.35">
      <c r="A217" t="s">
        <v>31</v>
      </c>
      <c r="B217" t="s">
        <v>258</v>
      </c>
      <c r="C217">
        <v>1972</v>
      </c>
      <c r="F217">
        <v>8.3000000000000007</v>
      </c>
      <c r="G217">
        <v>32.799999999999997</v>
      </c>
      <c r="H217">
        <v>52</v>
      </c>
      <c r="I217">
        <v>60.5</v>
      </c>
      <c r="J217">
        <v>62.8</v>
      </c>
      <c r="K217">
        <v>62.9</v>
      </c>
      <c r="L217">
        <v>61.1</v>
      </c>
      <c r="M217">
        <v>56.2</v>
      </c>
      <c r="N217">
        <v>52.4</v>
      </c>
      <c r="O217">
        <v>43.2</v>
      </c>
      <c r="P217">
        <v>28.7</v>
      </c>
    </row>
    <row r="218" spans="1:17" x14ac:dyDescent="0.35">
      <c r="A218" t="s">
        <v>31</v>
      </c>
      <c r="B218" t="s">
        <v>259</v>
      </c>
      <c r="C218">
        <v>1964</v>
      </c>
      <c r="F218">
        <v>17</v>
      </c>
      <c r="G218">
        <v>49.1</v>
      </c>
      <c r="H218">
        <v>60.7</v>
      </c>
      <c r="I218">
        <v>63.2</v>
      </c>
      <c r="J218">
        <v>62.9</v>
      </c>
      <c r="K218">
        <v>60.7</v>
      </c>
      <c r="L218">
        <v>56.3</v>
      </c>
      <c r="M218">
        <v>53.7</v>
      </c>
      <c r="N218">
        <v>48.5</v>
      </c>
      <c r="O218">
        <v>42.5</v>
      </c>
      <c r="P218">
        <v>28.9</v>
      </c>
    </row>
    <row r="219" spans="1:17" x14ac:dyDescent="0.35">
      <c r="A219" t="s">
        <v>31</v>
      </c>
      <c r="B219" t="s">
        <v>260</v>
      </c>
      <c r="C219">
        <v>1975</v>
      </c>
      <c r="F219">
        <v>9.9</v>
      </c>
      <c r="G219">
        <v>43</v>
      </c>
      <c r="H219">
        <v>65.099999999999994</v>
      </c>
      <c r="I219">
        <v>72.900000000000006</v>
      </c>
      <c r="J219">
        <v>73.400000000000006</v>
      </c>
      <c r="K219">
        <v>73.400000000000006</v>
      </c>
      <c r="L219">
        <v>70.2</v>
      </c>
      <c r="M219">
        <v>66.8</v>
      </c>
      <c r="N219">
        <v>60.8</v>
      </c>
      <c r="O219">
        <v>52.5</v>
      </c>
      <c r="P219">
        <v>29.8</v>
      </c>
    </row>
    <row r="220" spans="1:17" x14ac:dyDescent="0.35">
      <c r="A220" t="s">
        <v>31</v>
      </c>
      <c r="B220" t="s">
        <v>261</v>
      </c>
      <c r="C220">
        <v>1971</v>
      </c>
      <c r="F220">
        <v>9.6999999999999993</v>
      </c>
      <c r="G220">
        <v>31.9</v>
      </c>
      <c r="H220">
        <v>47.4</v>
      </c>
      <c r="I220">
        <v>51.7</v>
      </c>
      <c r="J220">
        <v>52</v>
      </c>
      <c r="K220">
        <v>51.4</v>
      </c>
      <c r="L220">
        <v>49.6</v>
      </c>
      <c r="M220">
        <v>43.8</v>
      </c>
      <c r="N220">
        <v>40.299999999999997</v>
      </c>
      <c r="O220">
        <v>32</v>
      </c>
      <c r="P220">
        <v>21.1</v>
      </c>
    </row>
  </sheetData>
  <conditionalFormatting sqref="U17:U22 U2:AE7">
    <cfRule type="colorScale" priority="11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U10:AE11">
    <cfRule type="colorScale" priority="10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U13:AE13">
    <cfRule type="colorScale" priority="9">
      <colorScale>
        <cfvo type="min"/>
        <cfvo type="num" val="1.895"/>
        <cfvo type="max"/>
        <color rgb="FF5A8AC6"/>
        <color rgb="FFFCFCFF"/>
        <color rgb="FFF8696B"/>
      </colorScale>
    </cfRule>
  </conditionalFormatting>
  <conditionalFormatting sqref="V17:AE18">
    <cfRule type="colorScale" priority="8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U28:AE28">
    <cfRule type="colorScale" priority="7">
      <colorScale>
        <cfvo type="min"/>
        <cfvo type="num" val="2.5249999999999999"/>
        <cfvo type="max"/>
        <color rgb="FF5A8AC6"/>
        <color rgb="FFFCFCFF"/>
        <color rgb="FFF8696B"/>
      </colorScale>
    </cfRule>
  </conditionalFormatting>
  <conditionalFormatting sqref="V19:AE19">
    <cfRule type="colorScale" priority="6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V20:AE20">
    <cfRule type="colorScale" priority="5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V21:AE21">
    <cfRule type="colorScale" priority="4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V22:AE22">
    <cfRule type="colorScale" priority="3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U25:AE26">
    <cfRule type="colorScale" priority="2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AG3:AQ3">
    <cfRule type="cellIs" dxfId="8" priority="1" operator="lessThan">
      <formula>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0"/>
  <sheetViews>
    <sheetView tabSelected="1" zoomScale="30" zoomScaleNormal="30" workbookViewId="0">
      <selection activeCell="AG1" sqref="AG1"/>
    </sheetView>
  </sheetViews>
  <sheetFormatPr defaultRowHeight="14.5" x14ac:dyDescent="0.35"/>
  <cols>
    <col min="1" max="1" width="13.26953125" bestFit="1" customWidth="1"/>
    <col min="2" max="2" width="35.36328125" bestFit="1" customWidth="1"/>
    <col min="3" max="3" width="7.1796875" bestFit="1" customWidth="1"/>
    <col min="4" max="4" width="6.453125" bestFit="1" customWidth="1"/>
    <col min="5" max="5" width="4.81640625" customWidth="1"/>
    <col min="6" max="6" width="7.36328125" bestFit="1" customWidth="1"/>
    <col min="7" max="15" width="8.26953125" bestFit="1" customWidth="1"/>
    <col min="16" max="16" width="6" bestFit="1" customWidth="1"/>
    <col min="17" max="17" width="93.7265625" bestFit="1" customWidth="1"/>
    <col min="19" max="19" width="13.26953125" bestFit="1" customWidth="1"/>
    <col min="20" max="20" width="9" bestFit="1" customWidth="1"/>
    <col min="21" max="31" width="12.81640625" bestFit="1" customWidth="1"/>
  </cols>
  <sheetData>
    <row r="1" spans="1:43" x14ac:dyDescent="0.35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S1" s="2" t="s">
        <v>0</v>
      </c>
      <c r="T1" s="2" t="s">
        <v>16</v>
      </c>
      <c r="U1" s="2" t="s">
        <v>4</v>
      </c>
      <c r="V1" s="2" t="s">
        <v>5</v>
      </c>
      <c r="W1" s="2" t="s">
        <v>6</v>
      </c>
      <c r="X1" s="2" t="s">
        <v>7</v>
      </c>
      <c r="Y1" s="2" t="s">
        <v>8</v>
      </c>
      <c r="Z1" s="2" t="s">
        <v>9</v>
      </c>
      <c r="AA1" s="2" t="s">
        <v>10</v>
      </c>
      <c r="AB1" s="2" t="s">
        <v>11</v>
      </c>
      <c r="AC1" s="2" t="s">
        <v>12</v>
      </c>
      <c r="AD1" s="2" t="s">
        <v>13</v>
      </c>
      <c r="AE1" s="2" t="s">
        <v>14</v>
      </c>
      <c r="AG1" s="1" t="s">
        <v>270</v>
      </c>
    </row>
    <row r="2" spans="1:43" x14ac:dyDescent="0.35">
      <c r="A2" t="s">
        <v>17</v>
      </c>
      <c r="B2" t="s">
        <v>18</v>
      </c>
      <c r="C2">
        <v>2002</v>
      </c>
      <c r="D2" s="3">
        <f>AVERAGE(C2:C220)</f>
        <v>2005.3300970873786</v>
      </c>
      <c r="F2">
        <v>1.8</v>
      </c>
      <c r="G2">
        <v>16.100000000000001</v>
      </c>
      <c r="H2">
        <v>40.799999999999997</v>
      </c>
      <c r="I2">
        <v>62.8</v>
      </c>
      <c r="J2">
        <v>77</v>
      </c>
      <c r="K2">
        <v>83.1</v>
      </c>
      <c r="L2">
        <v>84.9</v>
      </c>
      <c r="M2">
        <v>81.400000000000006</v>
      </c>
      <c r="N2">
        <v>80.400000000000006</v>
      </c>
      <c r="O2">
        <v>66.099999999999994</v>
      </c>
      <c r="Q2" t="s">
        <v>24</v>
      </c>
      <c r="S2" s="4" t="s">
        <v>17</v>
      </c>
      <c r="T2" s="4">
        <f>COUNTIF($A$2:$A$220,S2)</f>
        <v>49</v>
      </c>
      <c r="U2" s="5">
        <f t="shared" ref="U2:AE2" si="0">AVERAGE(F2:F56)</f>
        <v>14.591836734693873</v>
      </c>
      <c r="V2" s="5">
        <f t="shared" si="0"/>
        <v>41.708163265306112</v>
      </c>
      <c r="W2" s="5">
        <f t="shared" si="0"/>
        <v>58.240816326530634</v>
      </c>
      <c r="X2" s="5">
        <f t="shared" si="0"/>
        <v>65.908163265306129</v>
      </c>
      <c r="Y2" s="5">
        <f t="shared" si="0"/>
        <v>69.059183673469406</v>
      </c>
      <c r="Z2" s="5">
        <f t="shared" si="0"/>
        <v>68.875510204081635</v>
      </c>
      <c r="AA2" s="5">
        <f t="shared" si="0"/>
        <v>67.589795918367329</v>
      </c>
      <c r="AB2" s="5">
        <f t="shared" si="0"/>
        <v>63.98125000000001</v>
      </c>
      <c r="AC2" s="5">
        <f t="shared" si="0"/>
        <v>60.05</v>
      </c>
      <c r="AD2" s="5">
        <f t="shared" si="0"/>
        <v>52.643749999999997</v>
      </c>
      <c r="AE2" s="5">
        <f t="shared" si="0"/>
        <v>36.646153846153851</v>
      </c>
      <c r="AG2" s="2" t="s">
        <v>4</v>
      </c>
      <c r="AH2" s="2" t="s">
        <v>5</v>
      </c>
      <c r="AI2" s="2" t="s">
        <v>6</v>
      </c>
      <c r="AJ2" s="2" t="s">
        <v>7</v>
      </c>
      <c r="AK2" s="2" t="s">
        <v>8</v>
      </c>
      <c r="AL2" s="2" t="s">
        <v>9</v>
      </c>
      <c r="AM2" s="2" t="s">
        <v>10</v>
      </c>
      <c r="AN2" s="2" t="s">
        <v>11</v>
      </c>
      <c r="AO2" s="2" t="s">
        <v>12</v>
      </c>
      <c r="AP2" s="2" t="s">
        <v>13</v>
      </c>
      <c r="AQ2" s="2" t="s">
        <v>14</v>
      </c>
    </row>
    <row r="3" spans="1:43" x14ac:dyDescent="0.35">
      <c r="Q3" t="s">
        <v>21</v>
      </c>
      <c r="S3" s="4" t="s">
        <v>22</v>
      </c>
      <c r="T3" s="4">
        <f t="shared" ref="T3:T7" si="1">COUNTIF($A$2:$A$220,S3)</f>
        <v>24</v>
      </c>
      <c r="U3" s="5">
        <f t="shared" ref="U3:AE3" si="2">AVERAGE(F57:F81)</f>
        <v>1.8916666666666666</v>
      </c>
      <c r="V3" s="5">
        <f t="shared" si="2"/>
        <v>12.554166666666667</v>
      </c>
      <c r="W3" s="5">
        <f t="shared" si="2"/>
        <v>28.929166666666671</v>
      </c>
      <c r="X3" s="5">
        <f t="shared" si="2"/>
        <v>40.279166666666669</v>
      </c>
      <c r="Y3" s="5">
        <f t="shared" si="2"/>
        <v>45.043478260869563</v>
      </c>
      <c r="Z3" s="5">
        <f t="shared" si="2"/>
        <v>47.665217391304346</v>
      </c>
      <c r="AA3" s="5">
        <f t="shared" si="2"/>
        <v>49.447826086956532</v>
      </c>
      <c r="AB3" s="5">
        <f t="shared" si="2"/>
        <v>51.590000000000011</v>
      </c>
      <c r="AC3" s="5">
        <f t="shared" si="2"/>
        <v>52.276190476190472</v>
      </c>
      <c r="AD3" s="5">
        <f t="shared" si="2"/>
        <v>49.914285714285718</v>
      </c>
      <c r="AE3" s="5">
        <f t="shared" si="2"/>
        <v>33.104761904761915</v>
      </c>
      <c r="AG3" s="7">
        <f>TTEST(F2:F56,F57:F220,2,3)</f>
        <v>1.7264491498468199E-6</v>
      </c>
      <c r="AH3" s="7">
        <f>TTEST(G2:G56,G57:G220,2,3)</f>
        <v>1.2810167050766267E-5</v>
      </c>
      <c r="AI3" s="7">
        <f>TTEST(H2:H56,H57:H220,2,3)</f>
        <v>4.5646947890837456E-3</v>
      </c>
      <c r="AJ3" s="7">
        <f>TTEST(I2:I56,I57:I220,2,3)</f>
        <v>0.14052124226628382</v>
      </c>
      <c r="AK3" s="7">
        <f>TTEST(J2:J56,J57:J220,2,3)</f>
        <v>0.38648148561842832</v>
      </c>
      <c r="AL3" s="7">
        <f>TTEST(K2:K56,K57:K220,2,3)</f>
        <v>0.74898412013395976</v>
      </c>
      <c r="AM3" s="7">
        <f>TTEST(L2:L56,L57:L220,2,3)</f>
        <v>0.91604108591723377</v>
      </c>
      <c r="AN3" s="7">
        <f>TTEST(M2:M56,M57:M220,2,3)</f>
        <v>0.55182802333725645</v>
      </c>
      <c r="AO3" s="7">
        <f>TTEST(N2:N56,N57:N220,2,3)</f>
        <v>0.29973685850671233</v>
      </c>
      <c r="AP3" s="7">
        <f>TTEST(O2:O56,O57:O220,2,3)</f>
        <v>6.5481265949544121E-2</v>
      </c>
      <c r="AQ3" s="7">
        <f>TTEST(P2:P56,P57:P220,2,3)</f>
        <v>0.73207028839065047</v>
      </c>
    </row>
    <row r="4" spans="1:43" x14ac:dyDescent="0.35">
      <c r="A4" t="s">
        <v>17</v>
      </c>
      <c r="B4" t="s">
        <v>23</v>
      </c>
      <c r="C4">
        <v>2006</v>
      </c>
      <c r="F4">
        <v>19.2</v>
      </c>
      <c r="G4">
        <v>61.2</v>
      </c>
      <c r="H4">
        <v>83.4</v>
      </c>
      <c r="I4">
        <v>86.9</v>
      </c>
      <c r="J4">
        <v>85.5</v>
      </c>
      <c r="K4">
        <v>82.6</v>
      </c>
      <c r="L4">
        <v>77.2</v>
      </c>
      <c r="S4" s="4" t="s">
        <v>25</v>
      </c>
      <c r="T4" s="4">
        <f t="shared" si="1"/>
        <v>90</v>
      </c>
      <c r="U4" s="5">
        <f t="shared" ref="U4:AE4" si="3">AVERAGE(F82:F175)</f>
        <v>5.8494252873563211</v>
      </c>
      <c r="V4" s="5">
        <f t="shared" si="3"/>
        <v>29.413953488372087</v>
      </c>
      <c r="W4" s="5">
        <f t="shared" si="3"/>
        <v>55.063953488372086</v>
      </c>
      <c r="X4" s="5">
        <f t="shared" si="3"/>
        <v>70.301149425287349</v>
      </c>
      <c r="Y4" s="5">
        <f t="shared" si="3"/>
        <v>75.779310344827593</v>
      </c>
      <c r="Z4" s="5">
        <f t="shared" si="3"/>
        <v>77.006896551724154</v>
      </c>
      <c r="AA4" s="5">
        <f t="shared" si="3"/>
        <v>76.488372093023258</v>
      </c>
      <c r="AB4" s="5">
        <f t="shared" si="3"/>
        <v>73.795652173913055</v>
      </c>
      <c r="AC4" s="5">
        <f t="shared" si="3"/>
        <v>70.547058823529412</v>
      </c>
      <c r="AD4" s="5">
        <f t="shared" si="3"/>
        <v>65.401538461538451</v>
      </c>
      <c r="AE4" s="5">
        <f t="shared" si="3"/>
        <v>40.461904761904776</v>
      </c>
    </row>
    <row r="5" spans="1:43" x14ac:dyDescent="0.35">
      <c r="A5" t="s">
        <v>17</v>
      </c>
      <c r="B5" t="s">
        <v>26</v>
      </c>
      <c r="C5">
        <v>2001</v>
      </c>
      <c r="F5">
        <v>0.3</v>
      </c>
      <c r="G5">
        <v>4.2</v>
      </c>
      <c r="H5">
        <v>14.2</v>
      </c>
      <c r="I5">
        <v>27.4</v>
      </c>
      <c r="J5">
        <v>35.200000000000003</v>
      </c>
      <c r="K5">
        <v>39.6</v>
      </c>
      <c r="L5">
        <v>42.3</v>
      </c>
      <c r="M5">
        <v>44.9</v>
      </c>
      <c r="N5">
        <v>43.8</v>
      </c>
      <c r="O5">
        <v>42.2</v>
      </c>
      <c r="P5">
        <v>30.6</v>
      </c>
      <c r="S5" s="4" t="s">
        <v>27</v>
      </c>
      <c r="T5" s="4">
        <f t="shared" si="1"/>
        <v>11</v>
      </c>
      <c r="U5" s="5">
        <f t="shared" ref="U5:AE5" si="4">AVERAGE(F176:F186)</f>
        <v>2.127272727272727</v>
      </c>
      <c r="V5" s="5">
        <f t="shared" si="4"/>
        <v>16.445454545454545</v>
      </c>
      <c r="W5" s="5">
        <f t="shared" si="4"/>
        <v>34.790909090909089</v>
      </c>
      <c r="X5" s="5">
        <f t="shared" si="4"/>
        <v>46.800000000000004</v>
      </c>
      <c r="Y5" s="5">
        <f t="shared" si="4"/>
        <v>51.609090909090902</v>
      </c>
      <c r="Z5" s="5">
        <f t="shared" si="4"/>
        <v>53.090909090909101</v>
      </c>
      <c r="AA5" s="5">
        <f t="shared" si="4"/>
        <v>52.372727272727275</v>
      </c>
      <c r="AB5" s="5">
        <f t="shared" si="4"/>
        <v>55.599999999999994</v>
      </c>
      <c r="AC5" s="5">
        <f t="shared" si="4"/>
        <v>52.671428571428578</v>
      </c>
      <c r="AD5" s="5">
        <f t="shared" si="4"/>
        <v>50.128571428571426</v>
      </c>
      <c r="AE5" s="5">
        <f t="shared" si="4"/>
        <v>34.0625</v>
      </c>
    </row>
    <row r="6" spans="1:43" x14ac:dyDescent="0.35">
      <c r="A6" t="s">
        <v>17</v>
      </c>
      <c r="B6" t="s">
        <v>28</v>
      </c>
      <c r="C6">
        <v>2010</v>
      </c>
      <c r="F6">
        <v>28.5</v>
      </c>
      <c r="G6">
        <v>74.8</v>
      </c>
      <c r="H6">
        <v>87.7</v>
      </c>
      <c r="I6">
        <v>92.2</v>
      </c>
      <c r="J6">
        <v>92.4</v>
      </c>
      <c r="K6">
        <v>92.3</v>
      </c>
      <c r="L6">
        <v>89.7</v>
      </c>
      <c r="S6" s="4" t="s">
        <v>29</v>
      </c>
      <c r="T6" s="4">
        <f t="shared" si="1"/>
        <v>16</v>
      </c>
      <c r="U6" s="5">
        <f t="shared" ref="U6:AE6" si="5">AVERAGE(F187:F204)</f>
        <v>4.3624999999999998</v>
      </c>
      <c r="V6" s="5">
        <f t="shared" si="5"/>
        <v>28.543749999999999</v>
      </c>
      <c r="W6" s="5">
        <f t="shared" si="5"/>
        <v>52.775000000000006</v>
      </c>
      <c r="X6" s="5">
        <f t="shared" si="5"/>
        <v>66.237499999999997</v>
      </c>
      <c r="Y6" s="5">
        <f t="shared" si="5"/>
        <v>71.675000000000011</v>
      </c>
      <c r="Z6" s="5">
        <f t="shared" si="5"/>
        <v>74.274999999999991</v>
      </c>
      <c r="AA6" s="5">
        <f t="shared" si="5"/>
        <v>73.325000000000003</v>
      </c>
      <c r="AB6" s="5">
        <f t="shared" si="5"/>
        <v>71.790909090909096</v>
      </c>
      <c r="AC6" s="5">
        <f t="shared" si="5"/>
        <v>69.845454545454544</v>
      </c>
      <c r="AD6" s="5">
        <f t="shared" si="5"/>
        <v>63.645454545454548</v>
      </c>
      <c r="AE6" s="5">
        <f t="shared" si="5"/>
        <v>42.727272727272734</v>
      </c>
    </row>
    <row r="7" spans="1:43" x14ac:dyDescent="0.35">
      <c r="A7" t="s">
        <v>17</v>
      </c>
      <c r="B7" t="s">
        <v>30</v>
      </c>
      <c r="C7">
        <v>2010</v>
      </c>
      <c r="F7">
        <v>2.8</v>
      </c>
      <c r="G7">
        <v>36.9</v>
      </c>
      <c r="H7">
        <v>54.6</v>
      </c>
      <c r="I7">
        <v>60.2</v>
      </c>
      <c r="J7">
        <v>60.7</v>
      </c>
      <c r="K7">
        <v>61.6</v>
      </c>
      <c r="L7">
        <v>55.1</v>
      </c>
      <c r="S7" s="4" t="s">
        <v>31</v>
      </c>
      <c r="T7" s="4">
        <f t="shared" si="1"/>
        <v>16</v>
      </c>
      <c r="U7" s="5">
        <f t="shared" ref="U7:AE7" si="6">AVERAGE(F205:F220)</f>
        <v>2.753333333333333</v>
      </c>
      <c r="V7" s="5">
        <f t="shared" si="6"/>
        <v>14.42</v>
      </c>
      <c r="W7" s="5">
        <f t="shared" si="6"/>
        <v>28.68</v>
      </c>
      <c r="X7" s="5">
        <f t="shared" si="6"/>
        <v>40.333333333333336</v>
      </c>
      <c r="Y7" s="5">
        <f t="shared" si="6"/>
        <v>46.940000000000005</v>
      </c>
      <c r="Z7" s="5">
        <f t="shared" si="6"/>
        <v>50.25333333333333</v>
      </c>
      <c r="AA7" s="5">
        <f t="shared" si="6"/>
        <v>51.257142857142853</v>
      </c>
      <c r="AB7" s="5">
        <f t="shared" si="6"/>
        <v>52.31818181818182</v>
      </c>
      <c r="AC7" s="5">
        <f t="shared" si="6"/>
        <v>51.9</v>
      </c>
      <c r="AD7" s="5">
        <f t="shared" si="6"/>
        <v>48.390909090909098</v>
      </c>
      <c r="AE7" s="5">
        <f t="shared" si="6"/>
        <v>31.799999999999997</v>
      </c>
    </row>
    <row r="8" spans="1:43" x14ac:dyDescent="0.35">
      <c r="A8" t="s">
        <v>17</v>
      </c>
      <c r="B8" t="s">
        <v>32</v>
      </c>
      <c r="C8">
        <v>2011</v>
      </c>
      <c r="F8">
        <v>14.9</v>
      </c>
      <c r="G8">
        <v>40.799999999999997</v>
      </c>
      <c r="H8">
        <v>59.3</v>
      </c>
      <c r="I8">
        <v>68.3</v>
      </c>
      <c r="J8">
        <v>70.7</v>
      </c>
      <c r="K8">
        <v>70.7</v>
      </c>
      <c r="L8">
        <v>68.099999999999994</v>
      </c>
      <c r="S8" s="4"/>
      <c r="T8" s="4"/>
      <c r="U8" s="2" t="s">
        <v>33</v>
      </c>
      <c r="V8" s="2" t="s">
        <v>33</v>
      </c>
      <c r="W8" s="2" t="s">
        <v>33</v>
      </c>
      <c r="X8" s="2" t="s">
        <v>33</v>
      </c>
      <c r="Y8" s="2" t="s">
        <v>33</v>
      </c>
      <c r="Z8" s="2" t="s">
        <v>33</v>
      </c>
      <c r="AA8" s="2" t="s">
        <v>33</v>
      </c>
      <c r="AB8" s="2" t="s">
        <v>33</v>
      </c>
      <c r="AC8" s="2" t="s">
        <v>33</v>
      </c>
      <c r="AD8" s="2" t="s">
        <v>33</v>
      </c>
      <c r="AE8" s="2" t="s">
        <v>33</v>
      </c>
    </row>
    <row r="9" spans="1:43" x14ac:dyDescent="0.35">
      <c r="A9" t="s">
        <v>17</v>
      </c>
      <c r="B9" t="s">
        <v>34</v>
      </c>
      <c r="C9">
        <v>2005</v>
      </c>
      <c r="F9">
        <v>0.1</v>
      </c>
      <c r="G9">
        <v>3.3</v>
      </c>
      <c r="H9">
        <v>10.199999999999999</v>
      </c>
      <c r="I9">
        <v>15.4</v>
      </c>
      <c r="J9">
        <v>18.3</v>
      </c>
      <c r="K9">
        <v>28.5</v>
      </c>
      <c r="L9">
        <v>33.9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43" x14ac:dyDescent="0.35">
      <c r="A10" t="s">
        <v>17</v>
      </c>
      <c r="B10" t="s">
        <v>35</v>
      </c>
      <c r="C10">
        <v>1994</v>
      </c>
      <c r="F10">
        <v>5.5</v>
      </c>
      <c r="G10">
        <v>9.9</v>
      </c>
      <c r="H10">
        <v>13.8</v>
      </c>
      <c r="I10">
        <v>17.5</v>
      </c>
      <c r="J10">
        <v>18.2</v>
      </c>
      <c r="K10">
        <v>24.1</v>
      </c>
      <c r="L10">
        <v>23.1</v>
      </c>
      <c r="S10" s="4" t="s">
        <v>17</v>
      </c>
      <c r="T10" s="4">
        <f>COUNTIF(A2:A220,S10)</f>
        <v>49</v>
      </c>
      <c r="U10" s="5">
        <f t="shared" ref="U10:AE10" si="7">AVERAGE(F2:F56)</f>
        <v>14.591836734693873</v>
      </c>
      <c r="V10" s="5">
        <f t="shared" si="7"/>
        <v>41.708163265306112</v>
      </c>
      <c r="W10" s="5">
        <f t="shared" si="7"/>
        <v>58.240816326530634</v>
      </c>
      <c r="X10" s="5">
        <f t="shared" si="7"/>
        <v>65.908163265306129</v>
      </c>
      <c r="Y10" s="5">
        <f t="shared" si="7"/>
        <v>69.059183673469406</v>
      </c>
      <c r="Z10" s="5">
        <f t="shared" si="7"/>
        <v>68.875510204081635</v>
      </c>
      <c r="AA10" s="5">
        <f t="shared" si="7"/>
        <v>67.589795918367329</v>
      </c>
      <c r="AB10" s="5">
        <f t="shared" si="7"/>
        <v>63.98125000000001</v>
      </c>
      <c r="AC10" s="5">
        <f t="shared" si="7"/>
        <v>60.05</v>
      </c>
      <c r="AD10" s="5">
        <f t="shared" si="7"/>
        <v>52.643749999999997</v>
      </c>
      <c r="AE10" s="5">
        <f t="shared" si="7"/>
        <v>36.646153846153851</v>
      </c>
    </row>
    <row r="11" spans="1:43" x14ac:dyDescent="0.35">
      <c r="A11" t="s">
        <v>17</v>
      </c>
      <c r="B11" t="s">
        <v>36</v>
      </c>
      <c r="C11">
        <v>2004</v>
      </c>
      <c r="F11">
        <v>39.9</v>
      </c>
      <c r="G11">
        <v>81.099999999999994</v>
      </c>
      <c r="H11">
        <v>90.4</v>
      </c>
      <c r="I11">
        <v>88.7</v>
      </c>
      <c r="J11">
        <v>87.7</v>
      </c>
      <c r="K11">
        <v>81.599999999999994</v>
      </c>
      <c r="L11">
        <v>67.2</v>
      </c>
      <c r="S11" s="4" t="s">
        <v>37</v>
      </c>
      <c r="T11" s="4">
        <f>COUNTA(A2:A220)-T10</f>
        <v>157</v>
      </c>
      <c r="U11" s="5">
        <f t="shared" ref="U11:AE11" si="8">AVERAGE(F57:F220)</f>
        <v>4.5019607843137264</v>
      </c>
      <c r="V11" s="5">
        <f t="shared" si="8"/>
        <v>24.242105263157903</v>
      </c>
      <c r="W11" s="5">
        <f t="shared" si="8"/>
        <v>46.625657894736847</v>
      </c>
      <c r="X11" s="5">
        <f t="shared" si="8"/>
        <v>60.539215686274488</v>
      </c>
      <c r="Y11" s="5">
        <f t="shared" si="8"/>
        <v>66.101315789473645</v>
      </c>
      <c r="Z11" s="5">
        <f t="shared" si="8"/>
        <v>67.908552631578942</v>
      </c>
      <c r="AA11" s="5">
        <f t="shared" si="8"/>
        <v>67.881333333333288</v>
      </c>
      <c r="AB11" s="5">
        <f t="shared" si="8"/>
        <v>66.669747899159688</v>
      </c>
      <c r="AC11" s="5">
        <f t="shared" si="8"/>
        <v>64.431355932203417</v>
      </c>
      <c r="AD11" s="5">
        <f t="shared" si="8"/>
        <v>59.848695652173902</v>
      </c>
      <c r="AE11" s="5">
        <f t="shared" si="8"/>
        <v>38.040350877193006</v>
      </c>
    </row>
    <row r="12" spans="1:43" x14ac:dyDescent="0.35">
      <c r="A12" t="s">
        <v>17</v>
      </c>
      <c r="B12" t="s">
        <v>38</v>
      </c>
      <c r="C12">
        <v>1996</v>
      </c>
      <c r="F12">
        <v>9</v>
      </c>
      <c r="G12">
        <v>42</v>
      </c>
      <c r="H12">
        <v>64.900000000000006</v>
      </c>
      <c r="I12">
        <v>83</v>
      </c>
      <c r="J12">
        <v>86.7</v>
      </c>
      <c r="K12">
        <v>85.4</v>
      </c>
      <c r="L12">
        <v>80.400000000000006</v>
      </c>
      <c r="S12" s="4"/>
      <c r="T12" s="4"/>
      <c r="U12" s="2" t="s">
        <v>33</v>
      </c>
      <c r="V12" s="2" t="s">
        <v>33</v>
      </c>
      <c r="W12" s="2" t="s">
        <v>33</v>
      </c>
      <c r="X12" s="2" t="s">
        <v>33</v>
      </c>
      <c r="Y12" s="2" t="s">
        <v>33</v>
      </c>
      <c r="Z12" s="2" t="s">
        <v>33</v>
      </c>
      <c r="AA12" s="2" t="s">
        <v>33</v>
      </c>
      <c r="AB12" s="2" t="s">
        <v>33</v>
      </c>
      <c r="AC12" s="2" t="s">
        <v>33</v>
      </c>
      <c r="AD12" s="2" t="s">
        <v>33</v>
      </c>
      <c r="AE12" s="2" t="s">
        <v>33</v>
      </c>
    </row>
    <row r="13" spans="1:43" x14ac:dyDescent="0.35">
      <c r="A13" t="s">
        <v>17</v>
      </c>
      <c r="B13" t="s">
        <v>39</v>
      </c>
      <c r="C13">
        <v>2005</v>
      </c>
      <c r="F13">
        <v>1.7</v>
      </c>
      <c r="G13">
        <v>11.8</v>
      </c>
      <c r="H13">
        <v>20.7</v>
      </c>
      <c r="I13">
        <v>27.6</v>
      </c>
      <c r="J13">
        <v>32.799999999999997</v>
      </c>
      <c r="K13">
        <v>40.299999999999997</v>
      </c>
      <c r="L13">
        <v>44.5</v>
      </c>
      <c r="S13" s="4"/>
      <c r="T13" s="4" t="s">
        <v>40</v>
      </c>
      <c r="U13" s="5">
        <f>U10/U11</f>
        <v>3.2412180900234642</v>
      </c>
      <c r="V13" s="5">
        <f t="shared" ref="V13:AE13" si="9">V10/V11</f>
        <v>1.7204843726461483</v>
      </c>
      <c r="W13" s="5">
        <f t="shared" si="9"/>
        <v>1.249115164401893</v>
      </c>
      <c r="X13" s="5">
        <f t="shared" si="9"/>
        <v>1.0886854498884579</v>
      </c>
      <c r="Y13" s="5">
        <f t="shared" si="9"/>
        <v>1.0447474887401074</v>
      </c>
      <c r="Z13" s="5">
        <f t="shared" si="9"/>
        <v>1.0142391132638136</v>
      </c>
      <c r="AA13" s="5">
        <f t="shared" si="9"/>
        <v>0.99570519020988646</v>
      </c>
      <c r="AB13" s="5">
        <f t="shared" si="9"/>
        <v>0.95967439530105736</v>
      </c>
      <c r="AC13" s="5">
        <f t="shared" si="9"/>
        <v>0.93199963171947509</v>
      </c>
      <c r="AD13" s="5">
        <f t="shared" si="9"/>
        <v>0.87961399035248322</v>
      </c>
      <c r="AE13" s="5">
        <f t="shared" si="9"/>
        <v>0.96334952231276494</v>
      </c>
    </row>
    <row r="14" spans="1:43" x14ac:dyDescent="0.35">
      <c r="A14" t="s">
        <v>17</v>
      </c>
      <c r="B14" t="s">
        <v>41</v>
      </c>
      <c r="C14">
        <v>1998</v>
      </c>
      <c r="F14">
        <v>16.3</v>
      </c>
      <c r="G14">
        <v>40.9</v>
      </c>
      <c r="H14">
        <v>52.9</v>
      </c>
      <c r="I14">
        <v>66.2</v>
      </c>
      <c r="J14">
        <v>69.900000000000006</v>
      </c>
      <c r="K14">
        <v>71</v>
      </c>
      <c r="L14">
        <v>71.5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43" x14ac:dyDescent="0.35">
      <c r="A15" t="s">
        <v>17</v>
      </c>
      <c r="B15" t="s">
        <v>42</v>
      </c>
      <c r="C15">
        <v>2007</v>
      </c>
      <c r="F15">
        <v>18</v>
      </c>
      <c r="G15">
        <v>54.2</v>
      </c>
      <c r="H15">
        <v>69.8</v>
      </c>
      <c r="I15">
        <v>75.8</v>
      </c>
      <c r="J15">
        <v>77.3</v>
      </c>
      <c r="K15">
        <v>73</v>
      </c>
      <c r="L15">
        <v>70.099999999999994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43" x14ac:dyDescent="0.35">
      <c r="A16" t="s">
        <v>17</v>
      </c>
      <c r="B16" t="s">
        <v>43</v>
      </c>
      <c r="C16">
        <v>2002</v>
      </c>
      <c r="F16">
        <v>5.0999999999999996</v>
      </c>
      <c r="G16">
        <v>24.6</v>
      </c>
      <c r="H16">
        <v>46.8</v>
      </c>
      <c r="I16">
        <v>64.400000000000006</v>
      </c>
      <c r="J16">
        <v>76.400000000000006</v>
      </c>
      <c r="K16">
        <v>80.7</v>
      </c>
      <c r="L16">
        <v>75.3</v>
      </c>
      <c r="M16">
        <v>69.2</v>
      </c>
      <c r="N16">
        <v>57.8</v>
      </c>
      <c r="O16">
        <v>42.1</v>
      </c>
      <c r="Q16" t="s">
        <v>24</v>
      </c>
      <c r="S16" s="2" t="s">
        <v>0</v>
      </c>
      <c r="T16" s="4"/>
      <c r="U16" s="2" t="s">
        <v>4</v>
      </c>
      <c r="V16" s="2" t="s">
        <v>5</v>
      </c>
      <c r="W16" s="2" t="s">
        <v>6</v>
      </c>
      <c r="X16" s="2" t="s">
        <v>7</v>
      </c>
      <c r="Y16" s="2" t="s">
        <v>8</v>
      </c>
      <c r="Z16" s="2" t="s">
        <v>9</v>
      </c>
      <c r="AA16" s="2" t="s">
        <v>10</v>
      </c>
      <c r="AB16" s="2" t="s">
        <v>11</v>
      </c>
      <c r="AC16" s="2" t="s">
        <v>12</v>
      </c>
      <c r="AD16" s="2" t="s">
        <v>13</v>
      </c>
      <c r="AE16" s="2" t="s">
        <v>14</v>
      </c>
    </row>
    <row r="17" spans="1:31" x14ac:dyDescent="0.35">
      <c r="A17" t="s">
        <v>17</v>
      </c>
      <c r="B17" t="s">
        <v>44</v>
      </c>
      <c r="C17">
        <v>2008</v>
      </c>
      <c r="F17">
        <v>13.1</v>
      </c>
      <c r="G17">
        <v>52.6</v>
      </c>
      <c r="H17">
        <v>79.8</v>
      </c>
      <c r="I17">
        <v>89.1</v>
      </c>
      <c r="J17">
        <v>89.7</v>
      </c>
      <c r="K17">
        <v>86.6</v>
      </c>
      <c r="L17">
        <v>81.5</v>
      </c>
      <c r="S17" s="4" t="s">
        <v>17</v>
      </c>
      <c r="T17" s="4"/>
      <c r="U17" s="5">
        <f t="shared" ref="U17:AE17" si="10">MEDIAN(F2:F56)</f>
        <v>13.8</v>
      </c>
      <c r="V17" s="5">
        <f t="shared" si="10"/>
        <v>45.5</v>
      </c>
      <c r="W17" s="5">
        <f t="shared" si="10"/>
        <v>64.900000000000006</v>
      </c>
      <c r="X17" s="5">
        <f t="shared" si="10"/>
        <v>72.8</v>
      </c>
      <c r="Y17" s="5">
        <f t="shared" si="10"/>
        <v>75.900000000000006</v>
      </c>
      <c r="Z17" s="5">
        <f t="shared" si="10"/>
        <v>73.5</v>
      </c>
      <c r="AA17" s="5">
        <f t="shared" si="10"/>
        <v>70.900000000000006</v>
      </c>
      <c r="AB17" s="5">
        <f t="shared" si="10"/>
        <v>66.550000000000011</v>
      </c>
      <c r="AC17" s="5">
        <f t="shared" si="10"/>
        <v>58.349999999999994</v>
      </c>
      <c r="AD17" s="5">
        <f t="shared" si="10"/>
        <v>51.9</v>
      </c>
      <c r="AE17" s="5">
        <f t="shared" si="10"/>
        <v>32.9</v>
      </c>
    </row>
    <row r="18" spans="1:31" x14ac:dyDescent="0.35">
      <c r="S18" s="4" t="s">
        <v>22</v>
      </c>
      <c r="T18" s="4"/>
      <c r="U18" s="5">
        <f t="shared" ref="U18:AE18" si="11">MEDIAN(F57:F81)</f>
        <v>0.8</v>
      </c>
      <c r="V18" s="5">
        <f t="shared" si="11"/>
        <v>8.25</v>
      </c>
      <c r="W18" s="5">
        <f t="shared" si="11"/>
        <v>27.3</v>
      </c>
      <c r="X18" s="5">
        <f t="shared" si="11"/>
        <v>39.700000000000003</v>
      </c>
      <c r="Y18" s="5">
        <f t="shared" si="11"/>
        <v>44.8</v>
      </c>
      <c r="Z18" s="5">
        <f t="shared" si="11"/>
        <v>47.3</v>
      </c>
      <c r="AA18" s="5">
        <f t="shared" si="11"/>
        <v>48.3</v>
      </c>
      <c r="AB18" s="5">
        <f t="shared" si="11"/>
        <v>50.05</v>
      </c>
      <c r="AC18" s="5">
        <f t="shared" si="11"/>
        <v>52.7</v>
      </c>
      <c r="AD18" s="5">
        <f t="shared" si="11"/>
        <v>49.3</v>
      </c>
      <c r="AE18" s="5">
        <f t="shared" si="11"/>
        <v>32.1</v>
      </c>
    </row>
    <row r="19" spans="1:31" x14ac:dyDescent="0.35">
      <c r="A19" t="s">
        <v>17</v>
      </c>
      <c r="B19" t="s">
        <v>47</v>
      </c>
      <c r="C19">
        <v>2002</v>
      </c>
      <c r="F19">
        <v>28.2</v>
      </c>
      <c r="G19">
        <v>62</v>
      </c>
      <c r="H19">
        <v>73.5</v>
      </c>
      <c r="I19">
        <v>76.3</v>
      </c>
      <c r="J19">
        <v>76.900000000000006</v>
      </c>
      <c r="K19">
        <v>76.3</v>
      </c>
      <c r="L19">
        <v>67.8</v>
      </c>
      <c r="S19" s="4" t="s">
        <v>25</v>
      </c>
      <c r="T19" s="4"/>
      <c r="U19" s="5">
        <f t="shared" ref="U19:AE19" si="12">MEDIAN(F82:F175)</f>
        <v>3.4</v>
      </c>
      <c r="V19" s="5">
        <f t="shared" si="12"/>
        <v>29.799999999999997</v>
      </c>
      <c r="W19" s="5">
        <f t="shared" si="12"/>
        <v>59.45</v>
      </c>
      <c r="X19" s="5">
        <f t="shared" si="12"/>
        <v>71.900000000000006</v>
      </c>
      <c r="Y19" s="5">
        <f t="shared" si="12"/>
        <v>78.5</v>
      </c>
      <c r="Z19" s="5">
        <f t="shared" si="12"/>
        <v>80.2</v>
      </c>
      <c r="AA19" s="5">
        <f t="shared" si="12"/>
        <v>78.7</v>
      </c>
      <c r="AB19" s="5">
        <f t="shared" si="12"/>
        <v>75</v>
      </c>
      <c r="AC19" s="5">
        <f t="shared" si="12"/>
        <v>69.900000000000006</v>
      </c>
      <c r="AD19" s="5">
        <f t="shared" si="12"/>
        <v>65.599999999999994</v>
      </c>
      <c r="AE19" s="5">
        <f t="shared" si="12"/>
        <v>41.9</v>
      </c>
    </row>
    <row r="20" spans="1:31" x14ac:dyDescent="0.35">
      <c r="A20" t="s">
        <v>17</v>
      </c>
      <c r="B20" t="s">
        <v>48</v>
      </c>
      <c r="C20">
        <v>2011</v>
      </c>
      <c r="F20">
        <v>17.600000000000001</v>
      </c>
      <c r="G20">
        <v>55</v>
      </c>
      <c r="H20">
        <v>74.5</v>
      </c>
      <c r="I20">
        <v>78.7</v>
      </c>
      <c r="J20">
        <v>77.599999999999994</v>
      </c>
      <c r="K20">
        <v>76.2</v>
      </c>
      <c r="L20">
        <v>72.3</v>
      </c>
      <c r="S20" s="4" t="s">
        <v>27</v>
      </c>
      <c r="T20" s="4"/>
      <c r="U20" s="5">
        <f t="shared" ref="U20:AE20" si="13">MEDIAN(F176:F186)</f>
        <v>2</v>
      </c>
      <c r="V20" s="5">
        <f t="shared" si="13"/>
        <v>13.2</v>
      </c>
      <c r="W20" s="5">
        <f t="shared" si="13"/>
        <v>29.5</v>
      </c>
      <c r="X20" s="5">
        <f t="shared" si="13"/>
        <v>42.4</v>
      </c>
      <c r="Y20" s="5">
        <f t="shared" si="13"/>
        <v>48.9</v>
      </c>
      <c r="Z20" s="5">
        <f t="shared" si="13"/>
        <v>51.8</v>
      </c>
      <c r="AA20" s="5">
        <f t="shared" si="13"/>
        <v>52.5</v>
      </c>
      <c r="AB20" s="5">
        <f t="shared" si="13"/>
        <v>54.55</v>
      </c>
      <c r="AC20" s="5">
        <f t="shared" si="13"/>
        <v>51.1</v>
      </c>
      <c r="AD20" s="5">
        <f t="shared" si="13"/>
        <v>49.2</v>
      </c>
      <c r="AE20" s="5">
        <f t="shared" si="13"/>
        <v>35.15</v>
      </c>
    </row>
    <row r="21" spans="1:31" x14ac:dyDescent="0.35">
      <c r="A21" t="s">
        <v>17</v>
      </c>
      <c r="B21" t="s">
        <v>49</v>
      </c>
      <c r="C21">
        <v>2000</v>
      </c>
      <c r="F21">
        <v>3.1</v>
      </c>
      <c r="G21">
        <v>11.9</v>
      </c>
      <c r="H21">
        <v>16.8</v>
      </c>
      <c r="I21">
        <v>30.6</v>
      </c>
      <c r="J21">
        <v>38</v>
      </c>
      <c r="K21">
        <v>48.3</v>
      </c>
      <c r="L21">
        <v>56.2</v>
      </c>
      <c r="S21" s="4" t="s">
        <v>29</v>
      </c>
      <c r="T21" s="4"/>
      <c r="U21" s="5">
        <f t="shared" ref="U21:AE21" si="14">MEDIAN(F187:F204)</f>
        <v>3.4</v>
      </c>
      <c r="V21" s="5">
        <f t="shared" si="14"/>
        <v>27.4</v>
      </c>
      <c r="W21" s="5">
        <f t="shared" si="14"/>
        <v>58</v>
      </c>
      <c r="X21" s="5">
        <f t="shared" si="14"/>
        <v>72.150000000000006</v>
      </c>
      <c r="Y21" s="5">
        <f t="shared" si="14"/>
        <v>74.099999999999994</v>
      </c>
      <c r="Z21" s="5">
        <f t="shared" si="14"/>
        <v>78</v>
      </c>
      <c r="AA21" s="5">
        <f t="shared" si="14"/>
        <v>75.849999999999994</v>
      </c>
      <c r="AB21" s="5">
        <f t="shared" si="14"/>
        <v>76.2</v>
      </c>
      <c r="AC21" s="5">
        <f t="shared" si="14"/>
        <v>67.8</v>
      </c>
      <c r="AD21" s="5">
        <f t="shared" si="14"/>
        <v>65.2</v>
      </c>
      <c r="AE21" s="5">
        <f t="shared" si="14"/>
        <v>43.8</v>
      </c>
    </row>
    <row r="22" spans="1:31" x14ac:dyDescent="0.35">
      <c r="A22" t="s">
        <v>17</v>
      </c>
      <c r="B22" t="s">
        <v>50</v>
      </c>
      <c r="C22">
        <v>1993</v>
      </c>
      <c r="F22">
        <v>37.799999999999997</v>
      </c>
      <c r="G22">
        <v>72.3</v>
      </c>
      <c r="H22">
        <v>87.8</v>
      </c>
      <c r="I22">
        <v>91.7</v>
      </c>
      <c r="J22">
        <v>92.5</v>
      </c>
      <c r="K22">
        <v>91.3</v>
      </c>
      <c r="L22">
        <v>88</v>
      </c>
      <c r="M22">
        <v>83.8</v>
      </c>
      <c r="N22">
        <v>78</v>
      </c>
      <c r="O22">
        <v>71.2</v>
      </c>
      <c r="P22">
        <v>56.9</v>
      </c>
      <c r="S22" s="4" t="s">
        <v>31</v>
      </c>
      <c r="T22" s="4"/>
      <c r="U22" s="5">
        <f t="shared" ref="U22:AE22" si="15">MEDIAN(F205:F220)</f>
        <v>2.7</v>
      </c>
      <c r="V22" s="5">
        <f t="shared" si="15"/>
        <v>15.6</v>
      </c>
      <c r="W22" s="5">
        <f t="shared" si="15"/>
        <v>30.2</v>
      </c>
      <c r="X22" s="5">
        <f t="shared" si="15"/>
        <v>39.700000000000003</v>
      </c>
      <c r="Y22" s="5">
        <f t="shared" si="15"/>
        <v>46.9</v>
      </c>
      <c r="Z22" s="5">
        <f t="shared" si="15"/>
        <v>48.8</v>
      </c>
      <c r="AA22" s="5">
        <f t="shared" si="15"/>
        <v>51.599999999999994</v>
      </c>
      <c r="AB22" s="5">
        <f t="shared" si="15"/>
        <v>55.5</v>
      </c>
      <c r="AC22" s="5">
        <f t="shared" si="15"/>
        <v>54.8</v>
      </c>
      <c r="AD22" s="5">
        <f t="shared" si="15"/>
        <v>51.2</v>
      </c>
      <c r="AE22" s="5">
        <f t="shared" si="15"/>
        <v>34.1</v>
      </c>
    </row>
    <row r="23" spans="1:31" x14ac:dyDescent="0.35">
      <c r="A23" t="s">
        <v>17</v>
      </c>
      <c r="B23" t="s">
        <v>52</v>
      </c>
      <c r="C23">
        <v>2008</v>
      </c>
      <c r="F23">
        <v>3.7</v>
      </c>
      <c r="G23">
        <v>25.7</v>
      </c>
      <c r="H23">
        <v>53.5</v>
      </c>
      <c r="I23">
        <v>70.2</v>
      </c>
      <c r="J23">
        <v>71.5</v>
      </c>
      <c r="K23">
        <v>70.599999999999994</v>
      </c>
      <c r="L23">
        <v>66.2</v>
      </c>
      <c r="S23" s="4"/>
      <c r="T23" s="4"/>
      <c r="U23" s="2" t="s">
        <v>53</v>
      </c>
      <c r="V23" s="2" t="s">
        <v>53</v>
      </c>
      <c r="W23" s="2" t="s">
        <v>53</v>
      </c>
      <c r="X23" s="2" t="s">
        <v>53</v>
      </c>
      <c r="Y23" s="2" t="s">
        <v>53</v>
      </c>
      <c r="Z23" s="2" t="s">
        <v>53</v>
      </c>
      <c r="AA23" s="2" t="s">
        <v>53</v>
      </c>
      <c r="AB23" s="2" t="s">
        <v>53</v>
      </c>
      <c r="AC23" s="2" t="s">
        <v>53</v>
      </c>
      <c r="AD23" s="2" t="s">
        <v>53</v>
      </c>
      <c r="AE23" s="2" t="s">
        <v>53</v>
      </c>
    </row>
    <row r="24" spans="1:31" x14ac:dyDescent="0.35">
      <c r="A24" t="s">
        <v>17</v>
      </c>
      <c r="B24" t="s">
        <v>54</v>
      </c>
      <c r="C24">
        <v>2005</v>
      </c>
      <c r="F24">
        <v>29.5</v>
      </c>
      <c r="G24">
        <v>70.8</v>
      </c>
      <c r="H24">
        <v>88.6</v>
      </c>
      <c r="I24">
        <v>92.8</v>
      </c>
      <c r="J24">
        <v>93.3</v>
      </c>
      <c r="K24">
        <v>89.6</v>
      </c>
      <c r="L24">
        <v>89.5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x14ac:dyDescent="0.35">
      <c r="A25" t="s">
        <v>17</v>
      </c>
      <c r="B25" t="s">
        <v>55</v>
      </c>
      <c r="C25">
        <v>2008</v>
      </c>
      <c r="F25">
        <v>10.9</v>
      </c>
      <c r="G25">
        <v>51.5</v>
      </c>
      <c r="H25">
        <v>71.400000000000006</v>
      </c>
      <c r="I25">
        <v>73.3</v>
      </c>
      <c r="J25">
        <v>73.099999999999994</v>
      </c>
      <c r="K25">
        <v>65.7</v>
      </c>
      <c r="L25">
        <v>65.7</v>
      </c>
      <c r="S25" s="4" t="s">
        <v>17</v>
      </c>
      <c r="T25" s="4"/>
      <c r="U25" s="5">
        <f t="shared" ref="U25:AE25" si="16">MEDIAN(F2:F56)</f>
        <v>13.8</v>
      </c>
      <c r="V25" s="5">
        <f t="shared" si="16"/>
        <v>45.5</v>
      </c>
      <c r="W25" s="5">
        <f t="shared" si="16"/>
        <v>64.900000000000006</v>
      </c>
      <c r="X25" s="5">
        <f t="shared" si="16"/>
        <v>72.8</v>
      </c>
      <c r="Y25" s="5">
        <f t="shared" si="16"/>
        <v>75.900000000000006</v>
      </c>
      <c r="Z25" s="5">
        <f t="shared" si="16"/>
        <v>73.5</v>
      </c>
      <c r="AA25" s="5">
        <f t="shared" si="16"/>
        <v>70.900000000000006</v>
      </c>
      <c r="AB25" s="5">
        <f t="shared" si="16"/>
        <v>66.550000000000011</v>
      </c>
      <c r="AC25" s="5">
        <f t="shared" si="16"/>
        <v>58.349999999999994</v>
      </c>
      <c r="AD25" s="5">
        <f t="shared" si="16"/>
        <v>51.9</v>
      </c>
      <c r="AE25" s="5">
        <f t="shared" si="16"/>
        <v>32.9</v>
      </c>
    </row>
    <row r="26" spans="1:31" x14ac:dyDescent="0.35">
      <c r="A26" t="s">
        <v>17</v>
      </c>
      <c r="B26" t="s">
        <v>57</v>
      </c>
      <c r="C26">
        <v>2006</v>
      </c>
      <c r="F26">
        <v>13.8</v>
      </c>
      <c r="G26">
        <v>46.2</v>
      </c>
      <c r="H26">
        <v>60.6</v>
      </c>
      <c r="I26">
        <v>65.400000000000006</v>
      </c>
      <c r="J26">
        <v>66.099999999999994</v>
      </c>
      <c r="K26">
        <v>64.8</v>
      </c>
      <c r="L26">
        <v>62.6</v>
      </c>
      <c r="M26">
        <v>58.2</v>
      </c>
      <c r="N26">
        <v>53.5</v>
      </c>
      <c r="O26">
        <v>47.9</v>
      </c>
      <c r="P26">
        <v>29.4</v>
      </c>
      <c r="S26" s="4" t="s">
        <v>37</v>
      </c>
      <c r="T26" s="4"/>
      <c r="U26" s="5">
        <f t="shared" ref="U26:AE26" si="17">MEDIAN(F57:F220)</f>
        <v>2.1</v>
      </c>
      <c r="V26" s="5">
        <f t="shared" si="17"/>
        <v>17.950000000000003</v>
      </c>
      <c r="W26" s="5">
        <f t="shared" si="17"/>
        <v>39.6</v>
      </c>
      <c r="X26" s="5">
        <f t="shared" si="17"/>
        <v>60.1</v>
      </c>
      <c r="Y26" s="5">
        <f t="shared" si="17"/>
        <v>67.75</v>
      </c>
      <c r="Z26" s="5">
        <f t="shared" si="17"/>
        <v>69.75</v>
      </c>
      <c r="AA26" s="5">
        <f t="shared" si="17"/>
        <v>69.650000000000006</v>
      </c>
      <c r="AB26" s="5">
        <f t="shared" si="17"/>
        <v>68.7</v>
      </c>
      <c r="AC26" s="5">
        <f t="shared" si="17"/>
        <v>66.5</v>
      </c>
      <c r="AD26" s="5">
        <f t="shared" si="17"/>
        <v>60.2</v>
      </c>
      <c r="AE26" s="5">
        <f t="shared" si="17"/>
        <v>38</v>
      </c>
    </row>
    <row r="27" spans="1:31" x14ac:dyDescent="0.35">
      <c r="A27" t="s">
        <v>17</v>
      </c>
      <c r="B27" t="s">
        <v>58</v>
      </c>
      <c r="C27">
        <v>2008</v>
      </c>
      <c r="F27">
        <v>15.6</v>
      </c>
      <c r="G27">
        <v>43.8</v>
      </c>
      <c r="H27">
        <v>61.8</v>
      </c>
      <c r="I27">
        <v>70.5</v>
      </c>
      <c r="J27">
        <v>75.900000000000006</v>
      </c>
      <c r="K27">
        <v>73.8</v>
      </c>
      <c r="L27">
        <v>70.900000000000006</v>
      </c>
      <c r="M27">
        <v>62</v>
      </c>
      <c r="N27">
        <v>55.4</v>
      </c>
      <c r="O27">
        <v>45</v>
      </c>
      <c r="P27">
        <v>29.7</v>
      </c>
      <c r="S27" s="4"/>
      <c r="T27" s="4"/>
      <c r="U27" s="2" t="s">
        <v>53</v>
      </c>
      <c r="V27" s="2" t="s">
        <v>53</v>
      </c>
      <c r="W27" s="2" t="s">
        <v>53</v>
      </c>
      <c r="X27" s="2" t="s">
        <v>53</v>
      </c>
      <c r="Y27" s="2" t="s">
        <v>53</v>
      </c>
      <c r="Z27" s="2" t="s">
        <v>53</v>
      </c>
      <c r="AA27" s="2" t="s">
        <v>53</v>
      </c>
      <c r="AB27" s="2" t="s">
        <v>53</v>
      </c>
      <c r="AC27" s="2" t="s">
        <v>53</v>
      </c>
      <c r="AD27" s="2" t="s">
        <v>53</v>
      </c>
      <c r="AE27" s="2" t="s">
        <v>53</v>
      </c>
    </row>
    <row r="28" spans="1:31" x14ac:dyDescent="0.35">
      <c r="A28" t="s">
        <v>17</v>
      </c>
      <c r="B28" t="s">
        <v>59</v>
      </c>
      <c r="C28">
        <v>2006</v>
      </c>
      <c r="F28">
        <v>2.4</v>
      </c>
      <c r="G28">
        <v>14.9</v>
      </c>
      <c r="H28">
        <v>38.9</v>
      </c>
      <c r="I28">
        <v>54.7</v>
      </c>
      <c r="J28">
        <v>64.900000000000006</v>
      </c>
      <c r="K28">
        <v>75.2</v>
      </c>
      <c r="L28">
        <v>80.7</v>
      </c>
      <c r="M28">
        <v>78.3</v>
      </c>
      <c r="N28">
        <v>72.400000000000006</v>
      </c>
      <c r="O28">
        <v>63.3</v>
      </c>
      <c r="P28">
        <v>40.200000000000003</v>
      </c>
      <c r="S28" s="4"/>
      <c r="T28" s="4" t="s">
        <v>40</v>
      </c>
      <c r="U28" s="5">
        <f>U25/U26</f>
        <v>6.5714285714285712</v>
      </c>
      <c r="V28" s="5">
        <f t="shared" ref="V28:AE28" si="18">V25/V26</f>
        <v>2.5348189415041777</v>
      </c>
      <c r="W28" s="5">
        <f t="shared" si="18"/>
        <v>1.6388888888888891</v>
      </c>
      <c r="X28" s="5">
        <f t="shared" si="18"/>
        <v>1.2113144758735441</v>
      </c>
      <c r="Y28" s="5">
        <f t="shared" si="18"/>
        <v>1.1202952029520297</v>
      </c>
      <c r="Z28" s="5">
        <f t="shared" si="18"/>
        <v>1.053763440860215</v>
      </c>
      <c r="AA28" s="5">
        <f t="shared" si="18"/>
        <v>1.0179468772433597</v>
      </c>
      <c r="AB28" s="5">
        <f t="shared" si="18"/>
        <v>0.96870451237263477</v>
      </c>
      <c r="AC28" s="5">
        <f t="shared" si="18"/>
        <v>0.87744360902255636</v>
      </c>
      <c r="AD28" s="5">
        <f t="shared" si="18"/>
        <v>0.86212624584717601</v>
      </c>
      <c r="AE28" s="5">
        <f t="shared" si="18"/>
        <v>0.86578947368421044</v>
      </c>
    </row>
    <row r="29" spans="1:31" x14ac:dyDescent="0.35">
      <c r="A29" t="s">
        <v>17</v>
      </c>
      <c r="B29" t="s">
        <v>60</v>
      </c>
      <c r="C29">
        <v>2008</v>
      </c>
      <c r="F29">
        <v>22.7</v>
      </c>
      <c r="G29">
        <v>58.9</v>
      </c>
      <c r="H29">
        <v>74.5</v>
      </c>
      <c r="I29">
        <v>76.400000000000006</v>
      </c>
      <c r="J29">
        <v>77.5</v>
      </c>
      <c r="K29">
        <v>73.5</v>
      </c>
      <c r="L29">
        <v>72</v>
      </c>
    </row>
    <row r="30" spans="1:31" x14ac:dyDescent="0.35">
      <c r="A30" t="s">
        <v>17</v>
      </c>
      <c r="B30" t="s">
        <v>61</v>
      </c>
      <c r="C30">
        <v>2010</v>
      </c>
      <c r="F30">
        <v>19.5</v>
      </c>
      <c r="G30">
        <v>65.3</v>
      </c>
      <c r="H30">
        <v>74.099999999999994</v>
      </c>
      <c r="I30">
        <v>71.3</v>
      </c>
      <c r="J30">
        <v>71.2</v>
      </c>
      <c r="K30">
        <v>68.7</v>
      </c>
      <c r="L30">
        <v>65</v>
      </c>
    </row>
    <row r="31" spans="1:31" x14ac:dyDescent="0.35">
      <c r="A31" t="s">
        <v>17</v>
      </c>
      <c r="B31" t="s">
        <v>62</v>
      </c>
      <c r="C31">
        <v>2006</v>
      </c>
      <c r="F31">
        <v>36.4</v>
      </c>
      <c r="G31">
        <v>80.599999999999994</v>
      </c>
      <c r="H31">
        <v>92.4</v>
      </c>
      <c r="I31">
        <v>94.8</v>
      </c>
      <c r="J31">
        <v>96.4</v>
      </c>
      <c r="K31">
        <v>95</v>
      </c>
      <c r="L31">
        <v>91</v>
      </c>
    </row>
    <row r="32" spans="1:31" x14ac:dyDescent="0.35">
      <c r="A32" t="s">
        <v>17</v>
      </c>
      <c r="B32" t="s">
        <v>63</v>
      </c>
      <c r="C32">
        <v>2000</v>
      </c>
      <c r="F32">
        <v>24</v>
      </c>
      <c r="G32">
        <v>50.9</v>
      </c>
      <c r="H32">
        <v>66.5</v>
      </c>
      <c r="I32">
        <v>75.7</v>
      </c>
      <c r="J32">
        <v>83.1</v>
      </c>
      <c r="K32">
        <v>73.7</v>
      </c>
      <c r="L32">
        <v>76.599999999999994</v>
      </c>
    </row>
    <row r="33" spans="1:16" x14ac:dyDescent="0.35">
      <c r="A33" t="s">
        <v>17</v>
      </c>
      <c r="B33" t="s">
        <v>64</v>
      </c>
      <c r="C33">
        <v>2000</v>
      </c>
      <c r="F33">
        <v>7.9</v>
      </c>
      <c r="G33">
        <v>45.5</v>
      </c>
      <c r="H33">
        <v>74.3</v>
      </c>
      <c r="I33">
        <v>81.599999999999994</v>
      </c>
      <c r="J33">
        <v>81.099999999999994</v>
      </c>
      <c r="K33">
        <v>77.599999999999994</v>
      </c>
      <c r="L33">
        <v>71.7</v>
      </c>
      <c r="M33">
        <v>64.400000000000006</v>
      </c>
      <c r="N33">
        <v>57.7</v>
      </c>
      <c r="O33">
        <v>48.3</v>
      </c>
      <c r="P33">
        <v>24.9</v>
      </c>
    </row>
    <row r="35" spans="1:16" x14ac:dyDescent="0.35">
      <c r="A35" t="s">
        <v>17</v>
      </c>
      <c r="B35" t="s">
        <v>66</v>
      </c>
      <c r="C35">
        <v>2004</v>
      </c>
      <c r="F35">
        <v>10.7</v>
      </c>
      <c r="G35">
        <v>37</v>
      </c>
      <c r="H35">
        <v>55.7</v>
      </c>
      <c r="I35">
        <v>67.5</v>
      </c>
      <c r="J35">
        <v>75</v>
      </c>
      <c r="K35">
        <v>78.7</v>
      </c>
      <c r="L35">
        <v>78.2</v>
      </c>
      <c r="M35">
        <v>74.099999999999994</v>
      </c>
      <c r="N35">
        <v>68.900000000000006</v>
      </c>
      <c r="O35">
        <v>58.3</v>
      </c>
      <c r="P35">
        <v>32.9</v>
      </c>
    </row>
    <row r="36" spans="1:16" x14ac:dyDescent="0.35">
      <c r="A36" t="s">
        <v>17</v>
      </c>
      <c r="B36" t="s">
        <v>67</v>
      </c>
      <c r="C36">
        <v>2007</v>
      </c>
      <c r="F36">
        <v>7</v>
      </c>
      <c r="G36">
        <v>14.4</v>
      </c>
      <c r="H36">
        <v>18</v>
      </c>
      <c r="I36">
        <v>20.7</v>
      </c>
      <c r="J36">
        <v>22.1</v>
      </c>
      <c r="K36">
        <v>21.7</v>
      </c>
      <c r="L36">
        <v>22.1</v>
      </c>
      <c r="M36">
        <v>20.8</v>
      </c>
      <c r="N36">
        <v>19.7</v>
      </c>
      <c r="O36">
        <v>16.600000000000001</v>
      </c>
      <c r="P36">
        <v>11.2</v>
      </c>
    </row>
    <row r="37" spans="1:16" x14ac:dyDescent="0.35">
      <c r="A37" t="s">
        <v>17</v>
      </c>
      <c r="B37" t="s">
        <v>68</v>
      </c>
      <c r="C37">
        <v>2006</v>
      </c>
      <c r="F37">
        <v>1</v>
      </c>
      <c r="G37">
        <v>5.2</v>
      </c>
      <c r="H37">
        <v>17</v>
      </c>
      <c r="I37">
        <v>31.6</v>
      </c>
      <c r="J37">
        <v>37.9</v>
      </c>
      <c r="K37">
        <v>41.8</v>
      </c>
      <c r="L37">
        <v>46.7</v>
      </c>
    </row>
    <row r="38" spans="1:16" x14ac:dyDescent="0.35">
      <c r="A38" t="s">
        <v>17</v>
      </c>
      <c r="B38" t="s">
        <v>69</v>
      </c>
      <c r="C38">
        <v>2006</v>
      </c>
      <c r="F38">
        <v>58.9</v>
      </c>
      <c r="G38">
        <v>86.1</v>
      </c>
      <c r="H38">
        <v>93</v>
      </c>
      <c r="I38">
        <v>94.7</v>
      </c>
      <c r="J38">
        <v>95.7</v>
      </c>
      <c r="K38">
        <v>93.7</v>
      </c>
      <c r="L38">
        <v>90.8</v>
      </c>
    </row>
    <row r="39" spans="1:16" x14ac:dyDescent="0.35">
      <c r="A39" t="s">
        <v>17</v>
      </c>
      <c r="B39" t="s">
        <v>70</v>
      </c>
      <c r="C39">
        <v>2008</v>
      </c>
      <c r="F39">
        <v>27.8</v>
      </c>
      <c r="G39">
        <v>57.1</v>
      </c>
      <c r="H39">
        <v>78.8</v>
      </c>
      <c r="I39">
        <v>88.5</v>
      </c>
      <c r="J39">
        <v>90.4</v>
      </c>
      <c r="K39">
        <v>88.5</v>
      </c>
      <c r="L39">
        <v>85.6</v>
      </c>
    </row>
    <row r="40" spans="1:16" x14ac:dyDescent="0.35">
      <c r="A40" t="s">
        <v>17</v>
      </c>
      <c r="B40" t="s">
        <v>71</v>
      </c>
      <c r="C40">
        <v>2006</v>
      </c>
      <c r="F40">
        <v>0.9</v>
      </c>
      <c r="G40">
        <v>10.3</v>
      </c>
      <c r="H40">
        <v>28.8</v>
      </c>
      <c r="I40">
        <v>43.6</v>
      </c>
      <c r="J40">
        <v>51.6</v>
      </c>
      <c r="K40">
        <v>55</v>
      </c>
      <c r="L40">
        <v>58.7</v>
      </c>
      <c r="M40">
        <v>59.7</v>
      </c>
      <c r="N40">
        <v>58.9</v>
      </c>
      <c r="O40">
        <v>55.5</v>
      </c>
      <c r="P40">
        <v>35</v>
      </c>
    </row>
    <row r="41" spans="1:16" x14ac:dyDescent="0.35">
      <c r="A41" t="s">
        <v>17</v>
      </c>
      <c r="B41" t="s">
        <v>72</v>
      </c>
      <c r="C41">
        <v>2010</v>
      </c>
      <c r="F41">
        <v>0.4</v>
      </c>
      <c r="G41">
        <v>15.8</v>
      </c>
      <c r="H41">
        <v>48.5</v>
      </c>
      <c r="I41">
        <v>62.4</v>
      </c>
      <c r="J41">
        <v>59</v>
      </c>
      <c r="K41">
        <v>51.4</v>
      </c>
      <c r="L41">
        <v>50.8</v>
      </c>
    </row>
    <row r="42" spans="1:16" x14ac:dyDescent="0.35">
      <c r="A42" t="s">
        <v>17</v>
      </c>
      <c r="B42" t="s">
        <v>73</v>
      </c>
      <c r="C42">
        <v>2010</v>
      </c>
      <c r="F42">
        <v>23.8</v>
      </c>
      <c r="G42">
        <v>59</v>
      </c>
      <c r="H42">
        <v>76.900000000000006</v>
      </c>
      <c r="I42">
        <v>83.9</v>
      </c>
      <c r="J42">
        <v>88.1</v>
      </c>
      <c r="K42">
        <v>85.9</v>
      </c>
      <c r="L42">
        <v>86.4</v>
      </c>
    </row>
    <row r="43" spans="1:16" x14ac:dyDescent="0.35">
      <c r="A43" t="s">
        <v>17</v>
      </c>
      <c r="B43" t="s">
        <v>74</v>
      </c>
      <c r="C43">
        <v>2002</v>
      </c>
      <c r="F43">
        <v>0.8</v>
      </c>
      <c r="G43">
        <v>9.9</v>
      </c>
      <c r="H43">
        <v>20.8</v>
      </c>
      <c r="I43">
        <v>27.8</v>
      </c>
      <c r="J43">
        <v>34.700000000000003</v>
      </c>
      <c r="K43">
        <v>39.299999999999997</v>
      </c>
      <c r="L43">
        <v>42.9</v>
      </c>
      <c r="M43">
        <v>44.2</v>
      </c>
      <c r="N43">
        <v>47.1</v>
      </c>
      <c r="O43">
        <v>40.9</v>
      </c>
      <c r="P43">
        <v>32.1</v>
      </c>
    </row>
    <row r="44" spans="1:16" x14ac:dyDescent="0.35">
      <c r="A44" t="s">
        <v>17</v>
      </c>
      <c r="B44" t="s">
        <v>75</v>
      </c>
      <c r="C44">
        <v>2008</v>
      </c>
      <c r="F44">
        <v>23.7</v>
      </c>
      <c r="G44">
        <v>57.6</v>
      </c>
      <c r="H44">
        <v>75.8</v>
      </c>
      <c r="I44">
        <v>76.8</v>
      </c>
      <c r="J44">
        <v>79.3</v>
      </c>
      <c r="K44">
        <v>76.400000000000006</v>
      </c>
      <c r="L44">
        <v>73.900000000000006</v>
      </c>
    </row>
    <row r="46" spans="1:16" x14ac:dyDescent="0.35">
      <c r="A46" t="s">
        <v>17</v>
      </c>
      <c r="B46" t="s">
        <v>77</v>
      </c>
      <c r="C46">
        <v>2011</v>
      </c>
      <c r="F46">
        <v>1.1000000000000001</v>
      </c>
      <c r="G46">
        <v>6.6</v>
      </c>
      <c r="H46">
        <v>18.2</v>
      </c>
      <c r="I46">
        <v>33</v>
      </c>
      <c r="J46">
        <v>39.299999999999997</v>
      </c>
      <c r="K46">
        <v>48.6</v>
      </c>
      <c r="L46">
        <v>51.5</v>
      </c>
      <c r="M46">
        <v>53.6</v>
      </c>
      <c r="N46">
        <v>48.4</v>
      </c>
      <c r="O46">
        <v>47.5</v>
      </c>
    </row>
    <row r="48" spans="1:16" x14ac:dyDescent="0.35">
      <c r="A48" t="s">
        <v>17</v>
      </c>
      <c r="B48" t="s">
        <v>79</v>
      </c>
      <c r="C48">
        <v>2008</v>
      </c>
      <c r="F48">
        <v>23.4</v>
      </c>
      <c r="G48">
        <v>57.8</v>
      </c>
      <c r="H48">
        <v>76.8</v>
      </c>
      <c r="I48">
        <v>82.6</v>
      </c>
      <c r="J48">
        <v>86.2</v>
      </c>
      <c r="K48">
        <v>84.6</v>
      </c>
      <c r="L48">
        <v>83.2</v>
      </c>
      <c r="M48">
        <v>77.3</v>
      </c>
      <c r="N48">
        <v>72.7</v>
      </c>
      <c r="O48">
        <v>63.9</v>
      </c>
      <c r="P48">
        <v>49.2</v>
      </c>
    </row>
    <row r="49" spans="1:16" x14ac:dyDescent="0.35">
      <c r="A49" t="s">
        <v>17</v>
      </c>
      <c r="B49" t="s">
        <v>81</v>
      </c>
      <c r="C49">
        <v>2007</v>
      </c>
      <c r="F49">
        <v>3.7</v>
      </c>
      <c r="G49">
        <v>20.100000000000001</v>
      </c>
      <c r="H49">
        <v>39.5</v>
      </c>
      <c r="I49">
        <v>53.3</v>
      </c>
      <c r="J49">
        <v>61.8</v>
      </c>
      <c r="K49">
        <v>65.599999999999994</v>
      </c>
      <c r="L49">
        <v>68</v>
      </c>
      <c r="M49">
        <v>68.7</v>
      </c>
      <c r="N49">
        <v>68.8</v>
      </c>
      <c r="O49">
        <v>67.7</v>
      </c>
      <c r="P49">
        <v>66</v>
      </c>
    </row>
    <row r="50" spans="1:16" x14ac:dyDescent="0.35">
      <c r="A50" t="s">
        <v>17</v>
      </c>
      <c r="B50" t="s">
        <v>83</v>
      </c>
      <c r="C50">
        <v>1998</v>
      </c>
      <c r="F50">
        <v>15.5</v>
      </c>
      <c r="G50">
        <v>52.5</v>
      </c>
      <c r="H50">
        <v>77.400000000000006</v>
      </c>
      <c r="I50">
        <v>80.7</v>
      </c>
      <c r="J50">
        <v>80.900000000000006</v>
      </c>
      <c r="K50">
        <v>72.3</v>
      </c>
      <c r="L50">
        <v>73.599999999999994</v>
      </c>
    </row>
    <row r="51" spans="1:16" x14ac:dyDescent="0.35">
      <c r="A51" t="s">
        <v>17</v>
      </c>
      <c r="B51" t="s">
        <v>84</v>
      </c>
      <c r="C51">
        <v>1994</v>
      </c>
      <c r="F51">
        <v>3</v>
      </c>
      <c r="G51">
        <v>27</v>
      </c>
      <c r="H51">
        <v>60.5</v>
      </c>
      <c r="I51">
        <v>78.900000000000006</v>
      </c>
      <c r="J51">
        <v>86.9</v>
      </c>
      <c r="K51">
        <v>88.6</v>
      </c>
      <c r="L51">
        <v>87.9</v>
      </c>
      <c r="M51">
        <v>83.1</v>
      </c>
      <c r="N51">
        <v>77.3</v>
      </c>
      <c r="O51">
        <v>65.8</v>
      </c>
      <c r="P51">
        <v>38.299999999999997</v>
      </c>
    </row>
    <row r="52" spans="1:16" x14ac:dyDescent="0.35">
      <c r="A52" t="s">
        <v>17</v>
      </c>
      <c r="B52" t="s">
        <v>85</v>
      </c>
      <c r="C52">
        <v>2011</v>
      </c>
      <c r="F52">
        <v>8.6</v>
      </c>
      <c r="G52">
        <v>31.8</v>
      </c>
      <c r="H52">
        <v>44.6</v>
      </c>
      <c r="I52">
        <v>48.2</v>
      </c>
      <c r="J52">
        <v>51.3</v>
      </c>
      <c r="K52">
        <v>50.8</v>
      </c>
      <c r="L52">
        <v>46.2</v>
      </c>
    </row>
    <row r="53" spans="1:16" x14ac:dyDescent="0.35">
      <c r="A53" t="s">
        <v>17</v>
      </c>
      <c r="B53" t="s">
        <v>86</v>
      </c>
      <c r="C53">
        <v>2010</v>
      </c>
      <c r="F53">
        <v>16.8</v>
      </c>
      <c r="G53">
        <v>58.3</v>
      </c>
      <c r="H53">
        <v>73.8</v>
      </c>
      <c r="I53">
        <v>72.8</v>
      </c>
      <c r="J53">
        <v>74.900000000000006</v>
      </c>
      <c r="K53">
        <v>74.099999999999994</v>
      </c>
      <c r="L53">
        <v>68.099999999999994</v>
      </c>
    </row>
    <row r="55" spans="1:16" x14ac:dyDescent="0.35">
      <c r="A55" t="s">
        <v>17</v>
      </c>
      <c r="B55" t="s">
        <v>88</v>
      </c>
      <c r="C55">
        <v>2007</v>
      </c>
      <c r="F55">
        <v>16.899999999999999</v>
      </c>
      <c r="G55">
        <v>64.400000000000006</v>
      </c>
      <c r="H55">
        <v>76.400000000000006</v>
      </c>
      <c r="I55">
        <v>77.8</v>
      </c>
      <c r="J55">
        <v>77.8</v>
      </c>
      <c r="K55">
        <v>73</v>
      </c>
      <c r="L55">
        <v>73.7</v>
      </c>
    </row>
    <row r="56" spans="1:16" x14ac:dyDescent="0.35">
      <c r="A56" t="s">
        <v>17</v>
      </c>
      <c r="B56" t="s">
        <v>89</v>
      </c>
      <c r="C56">
        <v>2010</v>
      </c>
      <c r="F56">
        <v>21.7</v>
      </c>
      <c r="G56">
        <v>63.1</v>
      </c>
      <c r="H56">
        <v>74.8</v>
      </c>
      <c r="I56">
        <v>75.2</v>
      </c>
      <c r="J56">
        <v>73.400000000000006</v>
      </c>
      <c r="K56">
        <v>63.5</v>
      </c>
      <c r="L56">
        <v>62.6</v>
      </c>
    </row>
    <row r="57" spans="1:16" x14ac:dyDescent="0.35">
      <c r="A57" t="s">
        <v>22</v>
      </c>
      <c r="B57" t="s">
        <v>90</v>
      </c>
      <c r="C57">
        <v>2001</v>
      </c>
      <c r="F57">
        <v>1.4</v>
      </c>
      <c r="G57">
        <v>14.3</v>
      </c>
      <c r="H57">
        <v>30.2</v>
      </c>
      <c r="I57">
        <v>46.8</v>
      </c>
      <c r="J57">
        <v>47</v>
      </c>
      <c r="K57">
        <v>51.6</v>
      </c>
      <c r="L57">
        <v>51.9</v>
      </c>
      <c r="M57">
        <v>48.3</v>
      </c>
      <c r="N57">
        <v>47.7</v>
      </c>
      <c r="O57">
        <v>52.8</v>
      </c>
      <c r="P57">
        <v>36.6</v>
      </c>
    </row>
    <row r="58" spans="1:16" x14ac:dyDescent="0.35">
      <c r="A58" t="s">
        <v>22</v>
      </c>
      <c r="B58" t="s">
        <v>92</v>
      </c>
      <c r="C58">
        <v>2001</v>
      </c>
      <c r="F58">
        <v>1</v>
      </c>
      <c r="G58">
        <v>7.7</v>
      </c>
      <c r="H58">
        <v>22.4</v>
      </c>
      <c r="I58">
        <v>33.4</v>
      </c>
      <c r="J58">
        <v>37.6</v>
      </c>
      <c r="K58">
        <v>42.4</v>
      </c>
      <c r="L58">
        <v>43</v>
      </c>
      <c r="M58">
        <v>42.5</v>
      </c>
      <c r="N58">
        <v>45</v>
      </c>
      <c r="O58">
        <v>45.2</v>
      </c>
      <c r="P58">
        <v>28.3</v>
      </c>
    </row>
    <row r="59" spans="1:16" x14ac:dyDescent="0.35">
      <c r="A59" t="s">
        <v>22</v>
      </c>
      <c r="B59" t="s">
        <v>93</v>
      </c>
      <c r="C59">
        <v>2000</v>
      </c>
      <c r="F59">
        <v>0.8</v>
      </c>
      <c r="G59">
        <v>13.1</v>
      </c>
      <c r="H59">
        <v>32.4</v>
      </c>
      <c r="I59">
        <v>44.9</v>
      </c>
      <c r="J59">
        <v>49.1</v>
      </c>
      <c r="K59">
        <v>46.5</v>
      </c>
      <c r="L59">
        <v>47.4</v>
      </c>
      <c r="M59">
        <v>47.1</v>
      </c>
      <c r="N59">
        <v>47.2</v>
      </c>
      <c r="O59">
        <v>44</v>
      </c>
      <c r="P59">
        <v>27.3</v>
      </c>
    </row>
    <row r="60" spans="1:16" x14ac:dyDescent="0.35">
      <c r="A60" t="s">
        <v>22</v>
      </c>
      <c r="B60" t="s">
        <v>94</v>
      </c>
      <c r="C60">
        <v>1990</v>
      </c>
      <c r="F60">
        <v>0.6</v>
      </c>
      <c r="G60">
        <v>6.4</v>
      </c>
      <c r="H60">
        <v>20</v>
      </c>
      <c r="I60">
        <v>31.9</v>
      </c>
      <c r="J60">
        <v>40.200000000000003</v>
      </c>
      <c r="K60">
        <v>42.5</v>
      </c>
      <c r="L60">
        <v>47.6</v>
      </c>
      <c r="M60">
        <v>48.4</v>
      </c>
      <c r="N60">
        <v>50.8</v>
      </c>
      <c r="O60">
        <v>46.9</v>
      </c>
      <c r="P60">
        <v>28.5</v>
      </c>
    </row>
    <row r="61" spans="1:16" x14ac:dyDescent="0.35">
      <c r="A61" t="s">
        <v>22</v>
      </c>
      <c r="B61" t="s">
        <v>95</v>
      </c>
      <c r="C61">
        <v>2010</v>
      </c>
      <c r="F61">
        <v>0.1</v>
      </c>
      <c r="G61">
        <v>5.9</v>
      </c>
      <c r="H61">
        <v>24.8</v>
      </c>
      <c r="I61">
        <v>47.9</v>
      </c>
      <c r="J61">
        <v>57.1</v>
      </c>
      <c r="K61">
        <v>60.3</v>
      </c>
      <c r="L61">
        <v>58.6</v>
      </c>
      <c r="M61">
        <v>56.6</v>
      </c>
      <c r="N61">
        <v>56</v>
      </c>
      <c r="O61">
        <v>55.6</v>
      </c>
      <c r="P61">
        <v>38.799999999999997</v>
      </c>
    </row>
    <row r="62" spans="1:16" x14ac:dyDescent="0.35">
      <c r="A62" t="s">
        <v>22</v>
      </c>
      <c r="B62" t="s">
        <v>96</v>
      </c>
      <c r="C62">
        <v>1991</v>
      </c>
      <c r="F62">
        <v>1.1000000000000001</v>
      </c>
      <c r="G62">
        <v>14.1</v>
      </c>
      <c r="H62">
        <v>37.299999999999997</v>
      </c>
      <c r="I62">
        <v>49.2</v>
      </c>
      <c r="J62">
        <v>58</v>
      </c>
      <c r="K62">
        <v>60.6</v>
      </c>
      <c r="L62">
        <v>63.2</v>
      </c>
      <c r="M62">
        <v>62</v>
      </c>
      <c r="N62">
        <v>56.4</v>
      </c>
      <c r="O62">
        <v>57.1</v>
      </c>
      <c r="P62">
        <v>45.3</v>
      </c>
    </row>
    <row r="63" spans="1:16" x14ac:dyDescent="0.35">
      <c r="A63" t="s">
        <v>22</v>
      </c>
      <c r="B63" t="s">
        <v>97</v>
      </c>
      <c r="C63">
        <v>2010</v>
      </c>
      <c r="F63">
        <v>1.1000000000000001</v>
      </c>
      <c r="G63">
        <v>17.100000000000001</v>
      </c>
      <c r="H63">
        <v>37.6</v>
      </c>
      <c r="I63">
        <v>51.3</v>
      </c>
      <c r="J63">
        <v>56.1</v>
      </c>
      <c r="K63">
        <v>59.5</v>
      </c>
      <c r="L63">
        <v>58.4</v>
      </c>
      <c r="M63">
        <v>55.5</v>
      </c>
      <c r="N63">
        <v>57</v>
      </c>
      <c r="O63">
        <v>56.8</v>
      </c>
      <c r="P63">
        <v>38.299999999999997</v>
      </c>
    </row>
    <row r="64" spans="1:16" x14ac:dyDescent="0.35">
      <c r="A64" t="s">
        <v>22</v>
      </c>
      <c r="B64" t="s">
        <v>98</v>
      </c>
      <c r="C64">
        <v>2002</v>
      </c>
      <c r="F64">
        <v>5.0999999999999996</v>
      </c>
      <c r="G64">
        <v>19.5</v>
      </c>
      <c r="H64">
        <v>31.6</v>
      </c>
      <c r="I64">
        <v>37.4</v>
      </c>
      <c r="J64">
        <v>40.799999999999997</v>
      </c>
      <c r="K64">
        <v>42.2</v>
      </c>
      <c r="L64">
        <v>45.7</v>
      </c>
      <c r="M64">
        <v>47.5</v>
      </c>
      <c r="N64">
        <v>47.5</v>
      </c>
      <c r="O64">
        <v>46.6</v>
      </c>
      <c r="P64">
        <v>31.8</v>
      </c>
    </row>
    <row r="65" spans="1:17" x14ac:dyDescent="0.35">
      <c r="A65" t="s">
        <v>22</v>
      </c>
      <c r="B65" t="s">
        <v>99</v>
      </c>
      <c r="C65">
        <v>2001</v>
      </c>
      <c r="F65">
        <v>0.2</v>
      </c>
      <c r="G65">
        <v>4.7</v>
      </c>
      <c r="H65">
        <v>20.3</v>
      </c>
      <c r="I65">
        <v>31.8</v>
      </c>
      <c r="J65">
        <v>40.4</v>
      </c>
      <c r="K65">
        <v>47.4</v>
      </c>
      <c r="L65">
        <v>53.6</v>
      </c>
      <c r="M65">
        <v>52.2</v>
      </c>
      <c r="N65">
        <v>57.1</v>
      </c>
      <c r="O65">
        <v>50.6</v>
      </c>
      <c r="P65">
        <v>35.6</v>
      </c>
    </row>
    <row r="66" spans="1:17" x14ac:dyDescent="0.35">
      <c r="A66" t="s">
        <v>22</v>
      </c>
      <c r="B66" t="s">
        <v>100</v>
      </c>
      <c r="C66">
        <v>2007</v>
      </c>
      <c r="F66">
        <v>0.8</v>
      </c>
      <c r="G66">
        <v>6.8</v>
      </c>
      <c r="H66">
        <v>13.6</v>
      </c>
      <c r="I66">
        <v>20.6</v>
      </c>
      <c r="J66">
        <v>22.8</v>
      </c>
      <c r="K66">
        <v>26.5</v>
      </c>
      <c r="L66">
        <v>27.2</v>
      </c>
    </row>
    <row r="67" spans="1:17" x14ac:dyDescent="0.35">
      <c r="A67" t="s">
        <v>22</v>
      </c>
      <c r="B67" t="s">
        <v>101</v>
      </c>
      <c r="C67">
        <v>1991</v>
      </c>
      <c r="F67">
        <v>0.5</v>
      </c>
      <c r="G67">
        <v>6.2</v>
      </c>
      <c r="H67">
        <v>19.8</v>
      </c>
      <c r="I67">
        <v>33.9</v>
      </c>
      <c r="J67">
        <v>41.4</v>
      </c>
      <c r="K67">
        <v>47.3</v>
      </c>
      <c r="L67">
        <v>47.7</v>
      </c>
      <c r="M67">
        <v>46.1</v>
      </c>
      <c r="N67">
        <v>48.4</v>
      </c>
      <c r="O67">
        <v>41.4</v>
      </c>
      <c r="P67">
        <v>25.4</v>
      </c>
    </row>
    <row r="68" spans="1:17" x14ac:dyDescent="0.35">
      <c r="A68" t="s">
        <v>22</v>
      </c>
      <c r="B68" t="s">
        <v>102</v>
      </c>
      <c r="C68">
        <v>1999</v>
      </c>
      <c r="F68">
        <v>0.6</v>
      </c>
      <c r="G68">
        <v>6.8</v>
      </c>
      <c r="H68">
        <v>22.5</v>
      </c>
      <c r="I68">
        <v>38.6</v>
      </c>
      <c r="J68">
        <v>45</v>
      </c>
      <c r="K68">
        <v>48</v>
      </c>
      <c r="L68">
        <v>50.7</v>
      </c>
      <c r="M68">
        <v>52.6</v>
      </c>
      <c r="N68">
        <v>52.7</v>
      </c>
      <c r="O68">
        <v>49.2</v>
      </c>
      <c r="P68">
        <v>32</v>
      </c>
    </row>
    <row r="69" spans="1:17" x14ac:dyDescent="0.35">
      <c r="A69" t="s">
        <v>22</v>
      </c>
      <c r="B69" t="s">
        <v>104</v>
      </c>
      <c r="C69">
        <v>2006</v>
      </c>
      <c r="F69">
        <v>5.7</v>
      </c>
      <c r="G69">
        <v>29.9</v>
      </c>
      <c r="H69">
        <v>55.7</v>
      </c>
      <c r="I69">
        <v>68</v>
      </c>
      <c r="J69">
        <v>73.3</v>
      </c>
      <c r="K69">
        <v>70.900000000000006</v>
      </c>
      <c r="L69">
        <v>70.099999999999994</v>
      </c>
    </row>
    <row r="70" spans="1:17" x14ac:dyDescent="0.35">
      <c r="A70" t="s">
        <v>22</v>
      </c>
      <c r="B70" t="s">
        <v>105</v>
      </c>
      <c r="C70">
        <v>2001</v>
      </c>
      <c r="F70">
        <v>0.4</v>
      </c>
      <c r="G70">
        <v>6.8</v>
      </c>
      <c r="H70">
        <v>18.399999999999999</v>
      </c>
      <c r="I70">
        <v>26.9</v>
      </c>
      <c r="J70">
        <v>33</v>
      </c>
      <c r="K70">
        <v>38.6</v>
      </c>
      <c r="L70">
        <v>44.7</v>
      </c>
      <c r="M70">
        <v>47.2</v>
      </c>
      <c r="N70">
        <v>48.4</v>
      </c>
      <c r="O70">
        <v>47.8</v>
      </c>
      <c r="P70">
        <v>32.799999999999997</v>
      </c>
    </row>
    <row r="71" spans="1:17" x14ac:dyDescent="0.35">
      <c r="A71" t="s">
        <v>22</v>
      </c>
      <c r="B71" t="s">
        <v>106</v>
      </c>
      <c r="C71">
        <v>1999</v>
      </c>
      <c r="F71">
        <v>0.4</v>
      </c>
      <c r="G71">
        <v>3.7</v>
      </c>
      <c r="H71">
        <v>16</v>
      </c>
      <c r="I71">
        <v>31.7</v>
      </c>
      <c r="J71">
        <v>39.299999999999997</v>
      </c>
      <c r="K71">
        <v>43</v>
      </c>
      <c r="L71">
        <v>47.7</v>
      </c>
      <c r="M71">
        <v>50.4</v>
      </c>
      <c r="N71">
        <v>52.5</v>
      </c>
      <c r="O71">
        <v>50</v>
      </c>
      <c r="P71">
        <v>33.6</v>
      </c>
    </row>
    <row r="72" spans="1:17" x14ac:dyDescent="0.35">
      <c r="A72" t="s">
        <v>22</v>
      </c>
      <c r="B72" t="s">
        <v>107</v>
      </c>
      <c r="C72">
        <v>1980</v>
      </c>
      <c r="F72">
        <v>0.3</v>
      </c>
      <c r="G72">
        <v>8.8000000000000007</v>
      </c>
      <c r="H72">
        <v>31.1</v>
      </c>
      <c r="I72">
        <v>43</v>
      </c>
      <c r="J72">
        <v>54.2</v>
      </c>
      <c r="K72">
        <v>48.2</v>
      </c>
      <c r="L72">
        <v>48.7</v>
      </c>
      <c r="M72">
        <v>52.6</v>
      </c>
      <c r="N72">
        <v>52.8</v>
      </c>
      <c r="O72">
        <v>51.1</v>
      </c>
      <c r="P72">
        <v>32.1</v>
      </c>
    </row>
    <row r="73" spans="1:17" x14ac:dyDescent="0.35">
      <c r="A73" t="s">
        <v>22</v>
      </c>
      <c r="B73" t="s">
        <v>108</v>
      </c>
      <c r="C73">
        <v>2001</v>
      </c>
      <c r="F73">
        <v>0.8</v>
      </c>
      <c r="G73">
        <v>11.9</v>
      </c>
      <c r="H73">
        <v>29.8</v>
      </c>
      <c r="I73">
        <v>40.799999999999997</v>
      </c>
      <c r="J73">
        <v>44.8</v>
      </c>
      <c r="K73">
        <v>45.8</v>
      </c>
      <c r="L73">
        <v>48.3</v>
      </c>
      <c r="M73">
        <v>49.7</v>
      </c>
      <c r="N73">
        <v>53.2</v>
      </c>
      <c r="O73">
        <v>51.5</v>
      </c>
      <c r="P73">
        <v>31.4</v>
      </c>
    </row>
    <row r="74" spans="1:17" x14ac:dyDescent="0.35">
      <c r="A74" t="s">
        <v>22</v>
      </c>
      <c r="B74" t="s">
        <v>109</v>
      </c>
      <c r="C74">
        <v>2000</v>
      </c>
      <c r="F74">
        <v>10.3</v>
      </c>
      <c r="G74">
        <v>34.299999999999997</v>
      </c>
      <c r="H74">
        <v>55.4</v>
      </c>
      <c r="I74">
        <v>62</v>
      </c>
      <c r="N74">
        <v>60.4</v>
      </c>
      <c r="O74">
        <v>56.4</v>
      </c>
      <c r="P74">
        <v>36.700000000000003</v>
      </c>
      <c r="Q74" t="s">
        <v>182</v>
      </c>
    </row>
    <row r="76" spans="1:17" x14ac:dyDescent="0.35">
      <c r="A76" t="s">
        <v>22</v>
      </c>
      <c r="B76" t="s">
        <v>111</v>
      </c>
      <c r="C76">
        <v>2001</v>
      </c>
      <c r="F76">
        <v>0.3</v>
      </c>
      <c r="G76">
        <v>6.3</v>
      </c>
      <c r="H76">
        <v>19.600000000000001</v>
      </c>
      <c r="I76">
        <v>30.2</v>
      </c>
      <c r="J76">
        <v>34.5</v>
      </c>
      <c r="K76">
        <v>40.9</v>
      </c>
      <c r="L76">
        <v>44.6</v>
      </c>
      <c r="M76">
        <v>45.2</v>
      </c>
      <c r="N76">
        <v>45.5</v>
      </c>
      <c r="O76">
        <v>47.4</v>
      </c>
      <c r="P76">
        <v>31.1</v>
      </c>
    </row>
    <row r="77" spans="1:17" x14ac:dyDescent="0.35">
      <c r="A77" t="s">
        <v>22</v>
      </c>
      <c r="B77" t="s">
        <v>112</v>
      </c>
      <c r="C77">
        <v>2002</v>
      </c>
      <c r="F77">
        <v>0.4</v>
      </c>
      <c r="G77">
        <v>6</v>
      </c>
      <c r="H77">
        <v>17</v>
      </c>
      <c r="I77">
        <v>27.7</v>
      </c>
      <c r="J77">
        <v>35.799999999999997</v>
      </c>
      <c r="K77">
        <v>39.700000000000003</v>
      </c>
      <c r="L77">
        <v>45.8</v>
      </c>
      <c r="M77">
        <v>44.9</v>
      </c>
      <c r="N77">
        <v>47</v>
      </c>
      <c r="O77">
        <v>41.2</v>
      </c>
      <c r="P77">
        <v>26.1</v>
      </c>
    </row>
    <row r="78" spans="1:17" x14ac:dyDescent="0.35">
      <c r="A78" t="s">
        <v>22</v>
      </c>
      <c r="B78" t="s">
        <v>113</v>
      </c>
      <c r="C78">
        <v>2008</v>
      </c>
      <c r="F78">
        <v>0.1</v>
      </c>
      <c r="G78">
        <v>1.9</v>
      </c>
      <c r="H78">
        <v>4.8</v>
      </c>
      <c r="I78">
        <v>5.5</v>
      </c>
      <c r="J78">
        <v>4.9000000000000004</v>
      </c>
      <c r="K78">
        <v>6.3</v>
      </c>
      <c r="L78">
        <v>5.6</v>
      </c>
    </row>
    <row r="79" spans="1:17" x14ac:dyDescent="0.35">
      <c r="A79" t="s">
        <v>22</v>
      </c>
      <c r="B79" t="s">
        <v>114</v>
      </c>
      <c r="C79">
        <v>2000</v>
      </c>
      <c r="F79">
        <v>2.5</v>
      </c>
      <c r="G79">
        <v>18.100000000000001</v>
      </c>
      <c r="H79">
        <v>39.1</v>
      </c>
      <c r="I79">
        <v>52.9</v>
      </c>
      <c r="J79">
        <v>58.7</v>
      </c>
      <c r="K79">
        <v>59.9</v>
      </c>
      <c r="L79">
        <v>60.1</v>
      </c>
      <c r="M79">
        <v>58</v>
      </c>
      <c r="N79">
        <v>55.5</v>
      </c>
      <c r="O79">
        <v>49.3</v>
      </c>
      <c r="P79">
        <v>31.3</v>
      </c>
    </row>
    <row r="80" spans="1:17" x14ac:dyDescent="0.35">
      <c r="A80" t="s">
        <v>22</v>
      </c>
      <c r="B80" t="s">
        <v>115</v>
      </c>
      <c r="C80">
        <v>2001</v>
      </c>
      <c r="F80">
        <v>8.4</v>
      </c>
      <c r="G80">
        <v>35.200000000000003</v>
      </c>
      <c r="H80">
        <v>60.3</v>
      </c>
      <c r="I80">
        <v>65.8</v>
      </c>
      <c r="J80">
        <v>70.7</v>
      </c>
      <c r="K80">
        <v>70.400000000000006</v>
      </c>
      <c r="L80">
        <v>69.8</v>
      </c>
      <c r="M80">
        <v>69.5</v>
      </c>
      <c r="N80">
        <v>61.6</v>
      </c>
      <c r="O80">
        <v>59.4</v>
      </c>
      <c r="P80">
        <v>39.5</v>
      </c>
    </row>
    <row r="81" spans="1:17" x14ac:dyDescent="0.35">
      <c r="A81" t="s">
        <v>22</v>
      </c>
      <c r="B81" t="s">
        <v>116</v>
      </c>
      <c r="C81">
        <v>1990</v>
      </c>
      <c r="F81">
        <v>2.5</v>
      </c>
      <c r="G81">
        <v>15.8</v>
      </c>
      <c r="H81">
        <v>34.6</v>
      </c>
      <c r="I81">
        <v>44.5</v>
      </c>
      <c r="J81">
        <v>51.3</v>
      </c>
      <c r="K81">
        <v>57.8</v>
      </c>
      <c r="L81">
        <v>56.9</v>
      </c>
      <c r="M81">
        <v>55.5</v>
      </c>
      <c r="N81">
        <v>55.1</v>
      </c>
      <c r="O81">
        <v>47.9</v>
      </c>
      <c r="P81">
        <v>32.700000000000003</v>
      </c>
    </row>
    <row r="82" spans="1:17" x14ac:dyDescent="0.35">
      <c r="A82" t="s">
        <v>25</v>
      </c>
      <c r="B82" t="s">
        <v>117</v>
      </c>
      <c r="C82">
        <v>2010</v>
      </c>
      <c r="F82">
        <v>17.3</v>
      </c>
      <c r="G82">
        <v>65.7</v>
      </c>
      <c r="H82">
        <v>89</v>
      </c>
      <c r="I82">
        <v>94.8</v>
      </c>
      <c r="J82">
        <v>95.4</v>
      </c>
      <c r="K82">
        <v>93.6</v>
      </c>
      <c r="L82">
        <v>91.2</v>
      </c>
    </row>
    <row r="83" spans="1:17" x14ac:dyDescent="0.35">
      <c r="A83" t="s">
        <v>25</v>
      </c>
      <c r="B83" t="s">
        <v>118</v>
      </c>
      <c r="C83">
        <v>2011</v>
      </c>
      <c r="F83">
        <v>7</v>
      </c>
      <c r="G83">
        <v>36.700000000000003</v>
      </c>
      <c r="H83">
        <v>67</v>
      </c>
      <c r="I83">
        <v>82.5</v>
      </c>
      <c r="J83">
        <v>88.8</v>
      </c>
      <c r="K83">
        <v>91.1</v>
      </c>
      <c r="L83">
        <v>91</v>
      </c>
      <c r="M83">
        <v>89.6</v>
      </c>
      <c r="N83">
        <v>86.1</v>
      </c>
      <c r="O83">
        <v>80.2</v>
      </c>
      <c r="P83">
        <v>49.9</v>
      </c>
    </row>
    <row r="84" spans="1:17" x14ac:dyDescent="0.35">
      <c r="A84" t="s">
        <v>25</v>
      </c>
      <c r="B84" t="s">
        <v>119</v>
      </c>
      <c r="C84">
        <v>2010</v>
      </c>
      <c r="F84">
        <v>7.9</v>
      </c>
      <c r="G84">
        <v>43.3</v>
      </c>
      <c r="H84">
        <v>67</v>
      </c>
      <c r="I84">
        <v>76.7</v>
      </c>
      <c r="J84">
        <v>79.2</v>
      </c>
      <c r="K84">
        <v>82</v>
      </c>
      <c r="L84">
        <v>80</v>
      </c>
    </row>
    <row r="85" spans="1:17" x14ac:dyDescent="0.35">
      <c r="A85" t="s">
        <v>25</v>
      </c>
      <c r="B85" t="s">
        <v>121</v>
      </c>
      <c r="C85">
        <v>2011</v>
      </c>
      <c r="F85">
        <v>0</v>
      </c>
      <c r="G85">
        <v>9.6999999999999993</v>
      </c>
      <c r="H85">
        <v>28.1</v>
      </c>
      <c r="I85">
        <v>50.4</v>
      </c>
      <c r="J85">
        <v>63.4</v>
      </c>
      <c r="K85">
        <v>65</v>
      </c>
      <c r="L85">
        <v>69.8</v>
      </c>
      <c r="M85">
        <v>69.2</v>
      </c>
      <c r="N85">
        <v>68.7</v>
      </c>
      <c r="O85">
        <v>65.099999999999994</v>
      </c>
      <c r="P85">
        <v>42.5</v>
      </c>
    </row>
    <row r="86" spans="1:17" x14ac:dyDescent="0.35">
      <c r="A86" t="s">
        <v>25</v>
      </c>
      <c r="B86" t="s">
        <v>122</v>
      </c>
      <c r="C86">
        <v>2009</v>
      </c>
      <c r="F86">
        <v>8.1999999999999993</v>
      </c>
      <c r="G86">
        <v>43.3</v>
      </c>
      <c r="H86">
        <v>67.7</v>
      </c>
      <c r="I86">
        <v>76.8</v>
      </c>
      <c r="J86">
        <v>80.400000000000006</v>
      </c>
      <c r="K86">
        <v>81.599999999999994</v>
      </c>
      <c r="L86">
        <v>80.400000000000006</v>
      </c>
      <c r="M86">
        <v>76.2</v>
      </c>
      <c r="N86">
        <v>68.5</v>
      </c>
      <c r="O86">
        <v>59.6</v>
      </c>
      <c r="P86">
        <v>36.9</v>
      </c>
    </row>
    <row r="87" spans="1:17" x14ac:dyDescent="0.35">
      <c r="A87" t="s">
        <v>25</v>
      </c>
      <c r="B87" t="s">
        <v>123</v>
      </c>
      <c r="C87">
        <v>2001</v>
      </c>
      <c r="F87">
        <v>4.0999999999999996</v>
      </c>
      <c r="G87">
        <v>33.799999999999997</v>
      </c>
      <c r="H87">
        <v>61.7</v>
      </c>
      <c r="I87">
        <v>71.3</v>
      </c>
      <c r="J87">
        <v>78.7</v>
      </c>
      <c r="K87">
        <v>82.3</v>
      </c>
      <c r="L87">
        <v>82.3</v>
      </c>
      <c r="M87">
        <v>80.5</v>
      </c>
      <c r="N87">
        <v>74.400000000000006</v>
      </c>
      <c r="O87">
        <v>64.400000000000006</v>
      </c>
      <c r="P87">
        <v>42.2</v>
      </c>
    </row>
    <row r="88" spans="1:17" x14ac:dyDescent="0.35">
      <c r="A88" t="s">
        <v>25</v>
      </c>
      <c r="B88" t="s">
        <v>125</v>
      </c>
      <c r="C88">
        <v>2011</v>
      </c>
      <c r="F88">
        <v>44.7</v>
      </c>
      <c r="G88">
        <v>83.7</v>
      </c>
      <c r="H88">
        <v>93.2</v>
      </c>
      <c r="I88">
        <v>94.3</v>
      </c>
      <c r="J88">
        <v>91.9</v>
      </c>
      <c r="K88">
        <v>89.8</v>
      </c>
      <c r="L88">
        <v>82.3</v>
      </c>
    </row>
    <row r="89" spans="1:17" x14ac:dyDescent="0.35">
      <c r="A89" t="s">
        <v>25</v>
      </c>
      <c r="B89" t="s">
        <v>126</v>
      </c>
      <c r="C89">
        <v>2009</v>
      </c>
      <c r="F89">
        <v>2.9</v>
      </c>
      <c r="G89">
        <v>34.1</v>
      </c>
      <c r="H89">
        <v>61.2</v>
      </c>
      <c r="I89">
        <v>65.7</v>
      </c>
      <c r="J89">
        <v>65.8</v>
      </c>
      <c r="K89">
        <v>65.7</v>
      </c>
      <c r="L89">
        <v>65.2</v>
      </c>
      <c r="M89">
        <v>63.3</v>
      </c>
      <c r="N89">
        <v>58.1</v>
      </c>
      <c r="O89">
        <v>51.3</v>
      </c>
      <c r="P89">
        <v>27.1</v>
      </c>
    </row>
    <row r="90" spans="1:17" x14ac:dyDescent="0.35">
      <c r="A90" t="s">
        <v>25</v>
      </c>
      <c r="B90" t="s">
        <v>128</v>
      </c>
      <c r="C90">
        <v>2009</v>
      </c>
      <c r="F90">
        <v>0.6</v>
      </c>
      <c r="G90">
        <v>10.3</v>
      </c>
      <c r="H90">
        <v>32.299999999999997</v>
      </c>
      <c r="I90">
        <v>49.6</v>
      </c>
      <c r="J90">
        <v>58.5</v>
      </c>
      <c r="K90">
        <v>63.6</v>
      </c>
      <c r="L90">
        <v>65.8</v>
      </c>
      <c r="M90">
        <v>67.5</v>
      </c>
      <c r="N90">
        <v>68.7</v>
      </c>
      <c r="O90">
        <v>68.5</v>
      </c>
      <c r="P90">
        <v>43.9</v>
      </c>
    </row>
    <row r="91" spans="1:17" x14ac:dyDescent="0.35">
      <c r="A91" t="s">
        <v>25</v>
      </c>
      <c r="B91" t="s">
        <v>129</v>
      </c>
      <c r="C91">
        <v>2007</v>
      </c>
      <c r="F91">
        <v>13.5</v>
      </c>
      <c r="Q91" t="s">
        <v>262</v>
      </c>
    </row>
    <row r="92" spans="1:17" x14ac:dyDescent="0.35">
      <c r="A92" t="s">
        <v>25</v>
      </c>
      <c r="B92" t="s">
        <v>130</v>
      </c>
      <c r="C92">
        <v>2001</v>
      </c>
      <c r="F92">
        <v>6.5</v>
      </c>
      <c r="G92">
        <v>31.4</v>
      </c>
      <c r="H92">
        <v>61.3</v>
      </c>
      <c r="I92">
        <v>75.900000000000006</v>
      </c>
      <c r="J92">
        <v>80.7</v>
      </c>
      <c r="K92">
        <v>81.5</v>
      </c>
      <c r="L92">
        <v>80.599999999999994</v>
      </c>
      <c r="M92">
        <v>78.5</v>
      </c>
      <c r="N92">
        <v>73.5</v>
      </c>
      <c r="O92">
        <v>67.2</v>
      </c>
      <c r="P92">
        <v>43.9</v>
      </c>
    </row>
    <row r="93" spans="1:17" x14ac:dyDescent="0.35">
      <c r="A93" t="s">
        <v>25</v>
      </c>
      <c r="B93" t="s">
        <v>131</v>
      </c>
      <c r="C93">
        <v>2011</v>
      </c>
      <c r="F93">
        <v>1</v>
      </c>
      <c r="G93">
        <v>11.6</v>
      </c>
      <c r="H93">
        <v>34.299999999999997</v>
      </c>
      <c r="I93">
        <v>51.8</v>
      </c>
      <c r="J93">
        <v>62.3</v>
      </c>
      <c r="K93">
        <v>69.7</v>
      </c>
      <c r="L93">
        <v>72.400000000000006</v>
      </c>
      <c r="M93">
        <v>71.599999999999994</v>
      </c>
      <c r="N93">
        <v>68.099999999999994</v>
      </c>
      <c r="O93">
        <v>62.7</v>
      </c>
      <c r="P93">
        <v>37.1</v>
      </c>
    </row>
    <row r="94" spans="1:17" x14ac:dyDescent="0.35">
      <c r="A94" t="s">
        <v>25</v>
      </c>
      <c r="B94" t="s">
        <v>132</v>
      </c>
      <c r="C94">
        <v>2010</v>
      </c>
      <c r="F94">
        <v>10</v>
      </c>
      <c r="G94">
        <v>52.8</v>
      </c>
      <c r="H94">
        <v>78.099999999999994</v>
      </c>
      <c r="I94">
        <v>83</v>
      </c>
      <c r="J94">
        <v>84.8</v>
      </c>
      <c r="K94">
        <v>80</v>
      </c>
      <c r="L94">
        <v>74.400000000000006</v>
      </c>
    </row>
    <row r="95" spans="1:17" x14ac:dyDescent="0.35">
      <c r="A95" t="s">
        <v>25</v>
      </c>
      <c r="B95" t="s">
        <v>133</v>
      </c>
      <c r="C95">
        <v>2010</v>
      </c>
      <c r="F95">
        <v>2.1</v>
      </c>
      <c r="G95">
        <v>32.200000000000003</v>
      </c>
      <c r="H95">
        <v>77.400000000000006</v>
      </c>
      <c r="I95">
        <v>92.6</v>
      </c>
      <c r="J95">
        <v>95.4</v>
      </c>
      <c r="K95">
        <v>95.7</v>
      </c>
      <c r="L95">
        <v>94.6</v>
      </c>
      <c r="M95">
        <v>92.5</v>
      </c>
      <c r="N95">
        <v>89.6</v>
      </c>
      <c r="O95">
        <v>82.9</v>
      </c>
      <c r="P95">
        <v>52.4</v>
      </c>
    </row>
    <row r="96" spans="1:17" x14ac:dyDescent="0.35">
      <c r="A96" t="s">
        <v>25</v>
      </c>
      <c r="B96" t="s">
        <v>135</v>
      </c>
      <c r="C96">
        <v>2006</v>
      </c>
      <c r="F96">
        <v>0.4</v>
      </c>
      <c r="G96">
        <v>7.2</v>
      </c>
      <c r="H96">
        <v>30.7</v>
      </c>
      <c r="I96">
        <v>60.9</v>
      </c>
      <c r="J96">
        <v>70.900000000000006</v>
      </c>
      <c r="K96">
        <v>74.599999999999994</v>
      </c>
      <c r="L96">
        <v>76.400000000000006</v>
      </c>
      <c r="M96">
        <v>77.8</v>
      </c>
      <c r="N96">
        <v>77.2</v>
      </c>
      <c r="O96">
        <v>75.900000000000006</v>
      </c>
      <c r="P96">
        <v>46.4</v>
      </c>
    </row>
    <row r="97" spans="1:17" x14ac:dyDescent="0.35">
      <c r="A97" t="s">
        <v>25</v>
      </c>
      <c r="B97" t="s">
        <v>136</v>
      </c>
      <c r="C97">
        <v>2011</v>
      </c>
      <c r="I97">
        <v>69.3</v>
      </c>
      <c r="J97">
        <v>78.5</v>
      </c>
      <c r="K97">
        <v>81.599999999999994</v>
      </c>
      <c r="L97">
        <v>82.7</v>
      </c>
      <c r="M97">
        <v>82</v>
      </c>
      <c r="N97">
        <v>80.8</v>
      </c>
      <c r="O97">
        <v>78</v>
      </c>
      <c r="P97">
        <v>51</v>
      </c>
      <c r="Q97" t="s">
        <v>263</v>
      </c>
    </row>
    <row r="98" spans="1:17" x14ac:dyDescent="0.35">
      <c r="A98" t="s">
        <v>25</v>
      </c>
      <c r="B98" t="s">
        <v>137</v>
      </c>
      <c r="C98">
        <v>2001</v>
      </c>
      <c r="F98">
        <v>2.4</v>
      </c>
      <c r="G98">
        <v>25.2</v>
      </c>
      <c r="H98">
        <v>59.1</v>
      </c>
      <c r="I98">
        <v>77.400000000000006</v>
      </c>
      <c r="J98">
        <v>81.900000000000006</v>
      </c>
      <c r="K98">
        <v>81.900000000000006</v>
      </c>
      <c r="L98">
        <v>79.8</v>
      </c>
      <c r="M98">
        <v>76.3</v>
      </c>
      <c r="N98">
        <v>70.3</v>
      </c>
      <c r="O98">
        <v>62.2</v>
      </c>
      <c r="P98">
        <v>34.299999999999997</v>
      </c>
    </row>
    <row r="99" spans="1:17" x14ac:dyDescent="0.35">
      <c r="A99" t="s">
        <v>25</v>
      </c>
      <c r="B99" t="s">
        <v>138</v>
      </c>
      <c r="C99">
        <v>2011</v>
      </c>
      <c r="F99">
        <v>1.5</v>
      </c>
      <c r="G99">
        <v>14.3</v>
      </c>
      <c r="H99">
        <v>47</v>
      </c>
      <c r="I99">
        <v>70.2</v>
      </c>
      <c r="J99">
        <v>76.900000000000006</v>
      </c>
      <c r="K99">
        <v>77.900000000000006</v>
      </c>
      <c r="L99">
        <v>80.599999999999994</v>
      </c>
      <c r="M99">
        <v>80</v>
      </c>
      <c r="N99">
        <v>80.2</v>
      </c>
      <c r="O99">
        <v>78.099999999999994</v>
      </c>
      <c r="P99">
        <v>54.5</v>
      </c>
    </row>
    <row r="100" spans="1:17" x14ac:dyDescent="0.35">
      <c r="A100" t="s">
        <v>25</v>
      </c>
      <c r="B100" t="s">
        <v>139</v>
      </c>
      <c r="C100">
        <v>2011</v>
      </c>
      <c r="F100">
        <v>0.2</v>
      </c>
      <c r="G100">
        <v>6.5</v>
      </c>
      <c r="H100">
        <v>31</v>
      </c>
      <c r="I100">
        <v>56.2</v>
      </c>
      <c r="J100">
        <v>65.099999999999994</v>
      </c>
      <c r="K100">
        <v>66.2</v>
      </c>
      <c r="L100">
        <v>67.3</v>
      </c>
      <c r="M100">
        <v>68.7</v>
      </c>
      <c r="N100">
        <v>67.8</v>
      </c>
      <c r="O100">
        <v>64.599999999999994</v>
      </c>
      <c r="P100">
        <v>38.700000000000003</v>
      </c>
    </row>
    <row r="102" spans="1:17" x14ac:dyDescent="0.35">
      <c r="A102" t="s">
        <v>25</v>
      </c>
      <c r="B102" t="s">
        <v>141</v>
      </c>
      <c r="C102">
        <v>2011</v>
      </c>
      <c r="F102">
        <v>0.1</v>
      </c>
      <c r="G102">
        <v>4.3</v>
      </c>
      <c r="H102">
        <v>23.8</v>
      </c>
      <c r="I102">
        <v>50</v>
      </c>
      <c r="J102">
        <v>60.5</v>
      </c>
      <c r="K102">
        <v>63</v>
      </c>
      <c r="L102">
        <v>62.9</v>
      </c>
      <c r="M102">
        <v>64.900000000000006</v>
      </c>
      <c r="N102">
        <v>66.5</v>
      </c>
      <c r="O102">
        <v>67.3</v>
      </c>
      <c r="P102">
        <v>44.4</v>
      </c>
    </row>
    <row r="103" spans="1:17" x14ac:dyDescent="0.35">
      <c r="A103" t="s">
        <v>25</v>
      </c>
      <c r="B103" t="s">
        <v>142</v>
      </c>
      <c r="C103">
        <v>2000</v>
      </c>
      <c r="F103">
        <v>0.9</v>
      </c>
      <c r="G103">
        <v>13.4</v>
      </c>
      <c r="H103">
        <v>34.6</v>
      </c>
      <c r="I103">
        <v>47.1</v>
      </c>
      <c r="J103">
        <v>53.9</v>
      </c>
      <c r="K103">
        <v>53.8</v>
      </c>
      <c r="L103">
        <v>53.1</v>
      </c>
      <c r="M103">
        <v>51.6</v>
      </c>
      <c r="N103">
        <v>48.2</v>
      </c>
      <c r="O103">
        <v>44.4</v>
      </c>
      <c r="P103">
        <v>24.7</v>
      </c>
    </row>
    <row r="104" spans="1:17" x14ac:dyDescent="0.35">
      <c r="A104" t="s">
        <v>25</v>
      </c>
      <c r="B104" t="s">
        <v>143</v>
      </c>
      <c r="C104">
        <v>2008</v>
      </c>
      <c r="F104">
        <v>0.2</v>
      </c>
      <c r="G104">
        <v>8.6</v>
      </c>
      <c r="H104">
        <v>32.6</v>
      </c>
      <c r="I104">
        <v>55.1</v>
      </c>
      <c r="J104">
        <v>64.099999999999994</v>
      </c>
      <c r="K104">
        <v>70.900000000000006</v>
      </c>
      <c r="L104">
        <v>76</v>
      </c>
      <c r="M104">
        <v>75</v>
      </c>
      <c r="N104">
        <v>75.5</v>
      </c>
      <c r="O104">
        <v>75.3</v>
      </c>
      <c r="P104">
        <v>45.4</v>
      </c>
    </row>
    <row r="105" spans="1:17" x14ac:dyDescent="0.35">
      <c r="A105" t="s">
        <v>25</v>
      </c>
      <c r="B105" t="s">
        <v>144</v>
      </c>
      <c r="C105">
        <v>2010</v>
      </c>
      <c r="F105">
        <v>0.5</v>
      </c>
      <c r="G105">
        <v>8.1999999999999993</v>
      </c>
      <c r="H105">
        <v>29.3</v>
      </c>
      <c r="I105">
        <v>50</v>
      </c>
      <c r="J105">
        <v>57</v>
      </c>
      <c r="K105">
        <v>56.9</v>
      </c>
      <c r="L105">
        <v>56.8</v>
      </c>
      <c r="M105">
        <v>58.3</v>
      </c>
      <c r="N105">
        <v>59.6</v>
      </c>
      <c r="O105">
        <v>60.1</v>
      </c>
      <c r="P105">
        <v>40.299999999999997</v>
      </c>
    </row>
    <row r="106" spans="1:17" x14ac:dyDescent="0.35">
      <c r="A106" t="s">
        <v>25</v>
      </c>
      <c r="B106" t="s">
        <v>145</v>
      </c>
      <c r="C106">
        <v>2009</v>
      </c>
      <c r="F106">
        <v>0.4</v>
      </c>
      <c r="G106">
        <v>6.7</v>
      </c>
      <c r="H106">
        <v>27.3</v>
      </c>
      <c r="I106">
        <v>46.3</v>
      </c>
      <c r="J106">
        <v>54.7</v>
      </c>
      <c r="K106">
        <v>59</v>
      </c>
      <c r="L106">
        <v>61.9</v>
      </c>
      <c r="M106">
        <v>64.8</v>
      </c>
      <c r="N106">
        <v>66.099999999999994</v>
      </c>
      <c r="O106">
        <v>65.7</v>
      </c>
      <c r="P106">
        <v>42.1</v>
      </c>
    </row>
    <row r="107" spans="1:17" x14ac:dyDescent="0.35">
      <c r="A107" t="s">
        <v>25</v>
      </c>
      <c r="B107" t="s">
        <v>146</v>
      </c>
      <c r="C107">
        <v>2005</v>
      </c>
      <c r="F107">
        <v>12</v>
      </c>
      <c r="G107">
        <v>43</v>
      </c>
      <c r="H107">
        <v>66</v>
      </c>
      <c r="I107">
        <v>73.8</v>
      </c>
      <c r="J107">
        <v>78.400000000000006</v>
      </c>
      <c r="K107">
        <v>80.900000000000006</v>
      </c>
    </row>
    <row r="108" spans="1:17" x14ac:dyDescent="0.35">
      <c r="A108" t="s">
        <v>25</v>
      </c>
      <c r="B108" t="s">
        <v>147</v>
      </c>
      <c r="C108">
        <v>2011</v>
      </c>
      <c r="F108">
        <v>0.3</v>
      </c>
      <c r="G108">
        <v>6.8</v>
      </c>
      <c r="H108">
        <v>26.6</v>
      </c>
      <c r="I108">
        <v>46.5</v>
      </c>
      <c r="J108">
        <v>56</v>
      </c>
      <c r="K108">
        <v>60.5</v>
      </c>
      <c r="L108">
        <v>64.3</v>
      </c>
      <c r="M108">
        <v>68.3</v>
      </c>
      <c r="N108">
        <v>69.900000000000006</v>
      </c>
      <c r="O108">
        <v>69.099999999999994</v>
      </c>
      <c r="P108">
        <v>45.7</v>
      </c>
    </row>
    <row r="109" spans="1:17" x14ac:dyDescent="0.35">
      <c r="A109" t="s">
        <v>25</v>
      </c>
      <c r="B109" t="s">
        <v>148</v>
      </c>
      <c r="C109">
        <v>2001</v>
      </c>
      <c r="F109">
        <v>1.1000000000000001</v>
      </c>
      <c r="G109">
        <v>18.8</v>
      </c>
      <c r="H109">
        <v>49.1</v>
      </c>
      <c r="I109">
        <v>70.599999999999994</v>
      </c>
      <c r="J109">
        <v>72.7</v>
      </c>
      <c r="K109">
        <v>76.099999999999994</v>
      </c>
      <c r="L109">
        <v>78.099999999999994</v>
      </c>
      <c r="M109">
        <v>78.099999999999994</v>
      </c>
      <c r="N109">
        <v>76.900000000000006</v>
      </c>
      <c r="O109">
        <v>73.7</v>
      </c>
      <c r="P109">
        <v>40.6</v>
      </c>
    </row>
    <row r="110" spans="1:17" x14ac:dyDescent="0.35">
      <c r="A110" t="s">
        <v>25</v>
      </c>
      <c r="B110" t="s">
        <v>149</v>
      </c>
      <c r="C110">
        <v>2001</v>
      </c>
      <c r="F110">
        <v>3.4</v>
      </c>
      <c r="G110">
        <v>19.2</v>
      </c>
      <c r="H110">
        <v>50.4</v>
      </c>
      <c r="I110">
        <v>71.900000000000006</v>
      </c>
      <c r="J110">
        <v>79.099999999999994</v>
      </c>
      <c r="K110">
        <v>80.3</v>
      </c>
      <c r="L110">
        <v>80.099999999999994</v>
      </c>
      <c r="M110">
        <v>78.5</v>
      </c>
      <c r="N110">
        <v>75.400000000000006</v>
      </c>
      <c r="O110">
        <v>69.900000000000006</v>
      </c>
      <c r="P110">
        <v>46.4</v>
      </c>
    </row>
    <row r="111" spans="1:17" x14ac:dyDescent="0.35">
      <c r="A111" t="s">
        <v>25</v>
      </c>
      <c r="B111" t="s">
        <v>150</v>
      </c>
      <c r="C111">
        <v>2010</v>
      </c>
      <c r="F111">
        <v>0.6</v>
      </c>
      <c r="G111">
        <v>6.2</v>
      </c>
      <c r="H111">
        <v>27.3</v>
      </c>
      <c r="I111">
        <v>49.8</v>
      </c>
      <c r="J111">
        <v>59.8</v>
      </c>
      <c r="K111">
        <v>63.6</v>
      </c>
      <c r="L111">
        <v>64.5</v>
      </c>
      <c r="M111">
        <v>63.3</v>
      </c>
      <c r="N111">
        <v>60.5</v>
      </c>
      <c r="O111">
        <v>56</v>
      </c>
      <c r="P111">
        <v>30.9</v>
      </c>
    </row>
    <row r="112" spans="1:17" x14ac:dyDescent="0.35">
      <c r="A112" t="s">
        <v>25</v>
      </c>
      <c r="B112" t="s">
        <v>151</v>
      </c>
      <c r="C112">
        <v>2010</v>
      </c>
      <c r="F112">
        <v>0.1</v>
      </c>
      <c r="G112">
        <v>3.7</v>
      </c>
      <c r="H112">
        <v>20.8</v>
      </c>
      <c r="I112">
        <v>39.9</v>
      </c>
      <c r="J112">
        <v>51.6</v>
      </c>
      <c r="K112">
        <v>57.6</v>
      </c>
      <c r="L112">
        <v>60.5</v>
      </c>
      <c r="M112">
        <v>63.4</v>
      </c>
      <c r="N112">
        <v>65.8</v>
      </c>
      <c r="O112">
        <v>68.900000000000006</v>
      </c>
      <c r="P112">
        <v>46.6</v>
      </c>
    </row>
    <row r="113" spans="1:17" x14ac:dyDescent="0.35">
      <c r="A113" t="s">
        <v>25</v>
      </c>
      <c r="B113" t="s">
        <v>152</v>
      </c>
      <c r="C113">
        <v>2006</v>
      </c>
      <c r="F113">
        <v>27.1</v>
      </c>
      <c r="G113">
        <v>73.7</v>
      </c>
      <c r="H113">
        <v>90.8</v>
      </c>
      <c r="I113">
        <v>93.2</v>
      </c>
      <c r="J113">
        <v>91.3</v>
      </c>
      <c r="K113">
        <v>88.9</v>
      </c>
      <c r="L113">
        <v>86.5</v>
      </c>
    </row>
    <row r="114" spans="1:17" x14ac:dyDescent="0.35">
      <c r="A114" t="s">
        <v>25</v>
      </c>
      <c r="B114" t="s">
        <v>153</v>
      </c>
      <c r="C114">
        <v>2010</v>
      </c>
      <c r="F114">
        <v>13.9</v>
      </c>
      <c r="G114">
        <v>56.9</v>
      </c>
      <c r="H114">
        <v>82.3</v>
      </c>
      <c r="I114">
        <v>90</v>
      </c>
      <c r="J114">
        <v>90.9</v>
      </c>
      <c r="K114">
        <v>88.8</v>
      </c>
      <c r="L114">
        <v>85.3</v>
      </c>
      <c r="M114">
        <v>77.900000000000006</v>
      </c>
      <c r="N114">
        <v>69.099999999999994</v>
      </c>
      <c r="O114">
        <v>55.6</v>
      </c>
      <c r="P114">
        <v>31.3</v>
      </c>
    </row>
    <row r="115" spans="1:17" x14ac:dyDescent="0.35">
      <c r="A115" t="s">
        <v>25</v>
      </c>
      <c r="B115" t="s">
        <v>154</v>
      </c>
      <c r="C115">
        <v>2011</v>
      </c>
      <c r="F115">
        <v>21.1</v>
      </c>
      <c r="G115">
        <v>51.9</v>
      </c>
      <c r="H115">
        <v>71.8</v>
      </c>
      <c r="I115">
        <v>81.3</v>
      </c>
      <c r="J115">
        <v>86.3</v>
      </c>
      <c r="K115">
        <v>88</v>
      </c>
      <c r="L115">
        <v>87.4</v>
      </c>
      <c r="M115">
        <v>84.2</v>
      </c>
      <c r="N115">
        <v>78.099999999999994</v>
      </c>
      <c r="O115">
        <v>69.400000000000006</v>
      </c>
      <c r="P115">
        <v>41.7</v>
      </c>
    </row>
    <row r="116" spans="1:17" x14ac:dyDescent="0.35">
      <c r="A116" t="s">
        <v>25</v>
      </c>
      <c r="B116" t="s">
        <v>155</v>
      </c>
      <c r="C116">
        <v>2007</v>
      </c>
      <c r="F116">
        <v>18.8</v>
      </c>
      <c r="G116">
        <v>52.8</v>
      </c>
      <c r="H116">
        <v>72.2</v>
      </c>
      <c r="I116">
        <v>78</v>
      </c>
      <c r="J116">
        <v>83.9</v>
      </c>
      <c r="K116">
        <v>81.5</v>
      </c>
      <c r="L116">
        <v>76.3</v>
      </c>
    </row>
    <row r="117" spans="1:17" x14ac:dyDescent="0.35">
      <c r="A117" t="s">
        <v>25</v>
      </c>
      <c r="B117" t="s">
        <v>156</v>
      </c>
      <c r="C117">
        <v>2011</v>
      </c>
      <c r="F117">
        <v>0.4</v>
      </c>
      <c r="G117">
        <v>4.3</v>
      </c>
      <c r="H117">
        <v>22</v>
      </c>
      <c r="I117">
        <v>47.4</v>
      </c>
      <c r="J117">
        <v>61.7</v>
      </c>
      <c r="K117">
        <v>66.5</v>
      </c>
      <c r="L117">
        <v>68.3</v>
      </c>
      <c r="M117">
        <v>69.2</v>
      </c>
      <c r="N117">
        <v>69.900000000000006</v>
      </c>
      <c r="O117">
        <v>69.3</v>
      </c>
      <c r="P117">
        <v>43.9</v>
      </c>
    </row>
    <row r="118" spans="1:17" x14ac:dyDescent="0.35">
      <c r="A118" t="s">
        <v>25</v>
      </c>
      <c r="B118" t="s">
        <v>157</v>
      </c>
      <c r="C118">
        <v>2009</v>
      </c>
      <c r="F118">
        <v>3.2</v>
      </c>
      <c r="G118">
        <v>27.3</v>
      </c>
      <c r="H118">
        <v>56.6</v>
      </c>
      <c r="I118">
        <v>74.3</v>
      </c>
      <c r="J118">
        <v>76.599999999999994</v>
      </c>
      <c r="K118">
        <v>75.5</v>
      </c>
      <c r="L118">
        <v>74.3</v>
      </c>
      <c r="M118">
        <v>72.900000000000006</v>
      </c>
      <c r="N118">
        <v>71</v>
      </c>
      <c r="O118">
        <v>67.400000000000006</v>
      </c>
      <c r="P118">
        <v>41.9</v>
      </c>
    </row>
    <row r="119" spans="1:17" x14ac:dyDescent="0.35">
      <c r="A119" t="s">
        <v>25</v>
      </c>
      <c r="B119" t="s">
        <v>158</v>
      </c>
      <c r="C119">
        <v>2010</v>
      </c>
      <c r="F119">
        <v>0.4</v>
      </c>
      <c r="G119">
        <v>8.8000000000000007</v>
      </c>
      <c r="H119">
        <v>31.3</v>
      </c>
      <c r="I119">
        <v>56.6</v>
      </c>
      <c r="J119">
        <v>69.599999999999994</v>
      </c>
      <c r="K119">
        <v>75.900000000000006</v>
      </c>
      <c r="L119">
        <v>78.7</v>
      </c>
      <c r="M119">
        <v>79.400000000000006</v>
      </c>
      <c r="N119">
        <v>79.099999999999994</v>
      </c>
      <c r="O119">
        <v>76.3</v>
      </c>
      <c r="P119">
        <v>44.2</v>
      </c>
    </row>
    <row r="120" spans="1:17" x14ac:dyDescent="0.35">
      <c r="A120" t="s">
        <v>25</v>
      </c>
      <c r="B120" t="s">
        <v>159</v>
      </c>
      <c r="C120">
        <v>2010</v>
      </c>
      <c r="F120">
        <v>0.6</v>
      </c>
      <c r="G120">
        <v>9.5</v>
      </c>
      <c r="H120">
        <v>37.1</v>
      </c>
      <c r="I120">
        <v>60.8</v>
      </c>
      <c r="J120">
        <v>69.8</v>
      </c>
      <c r="K120">
        <v>73.2</v>
      </c>
      <c r="L120">
        <v>76.400000000000006</v>
      </c>
      <c r="M120">
        <v>79</v>
      </c>
      <c r="N120">
        <v>79.099999999999994</v>
      </c>
      <c r="O120">
        <v>76.599999999999994</v>
      </c>
      <c r="P120">
        <v>49.6</v>
      </c>
    </row>
    <row r="121" spans="1:17" x14ac:dyDescent="0.35">
      <c r="A121" t="s">
        <v>25</v>
      </c>
      <c r="B121" t="s">
        <v>160</v>
      </c>
      <c r="C121">
        <v>2009</v>
      </c>
      <c r="F121">
        <v>6.6</v>
      </c>
      <c r="G121">
        <v>36</v>
      </c>
      <c r="H121">
        <v>69.8</v>
      </c>
      <c r="I121">
        <v>79.8</v>
      </c>
      <c r="J121">
        <v>81.5</v>
      </c>
      <c r="K121">
        <v>83.5</v>
      </c>
      <c r="L121">
        <v>81.8</v>
      </c>
    </row>
    <row r="122" spans="1:17" x14ac:dyDescent="0.35">
      <c r="A122" t="s">
        <v>25</v>
      </c>
      <c r="B122" t="s">
        <v>161</v>
      </c>
      <c r="C122">
        <v>2009</v>
      </c>
      <c r="F122">
        <v>4.3</v>
      </c>
      <c r="Q122" t="s">
        <v>264</v>
      </c>
    </row>
    <row r="123" spans="1:17" x14ac:dyDescent="0.35">
      <c r="A123" t="s">
        <v>25</v>
      </c>
      <c r="B123" t="s">
        <v>162</v>
      </c>
      <c r="C123">
        <v>2005</v>
      </c>
      <c r="F123">
        <v>4.9000000000000004</v>
      </c>
      <c r="G123">
        <v>30.8</v>
      </c>
      <c r="H123">
        <v>51</v>
      </c>
      <c r="I123">
        <v>64.099999999999994</v>
      </c>
      <c r="J123">
        <v>71.099999999999994</v>
      </c>
      <c r="K123">
        <v>75.099999999999994</v>
      </c>
      <c r="L123">
        <v>76.900000000000006</v>
      </c>
      <c r="M123">
        <v>75.599999999999994</v>
      </c>
      <c r="N123">
        <v>68.900000000000006</v>
      </c>
      <c r="O123">
        <v>57.8</v>
      </c>
      <c r="P123">
        <v>34</v>
      </c>
    </row>
    <row r="124" spans="1:17" x14ac:dyDescent="0.35">
      <c r="A124" t="s">
        <v>25</v>
      </c>
      <c r="B124" t="s">
        <v>163</v>
      </c>
      <c r="C124">
        <v>2009</v>
      </c>
      <c r="F124">
        <v>5.5</v>
      </c>
      <c r="G124">
        <v>40.299999999999997</v>
      </c>
      <c r="H124">
        <v>64.5</v>
      </c>
      <c r="I124">
        <v>70.900000000000006</v>
      </c>
      <c r="J124">
        <v>72.099999999999994</v>
      </c>
      <c r="K124">
        <v>72.900000000000006</v>
      </c>
      <c r="L124">
        <v>70.900000000000006</v>
      </c>
      <c r="M124">
        <v>66.3</v>
      </c>
      <c r="N124">
        <v>59.5</v>
      </c>
      <c r="O124">
        <v>50.8</v>
      </c>
      <c r="P124">
        <v>28.9</v>
      </c>
    </row>
    <row r="125" spans="1:17" x14ac:dyDescent="0.35">
      <c r="A125" t="s">
        <v>25</v>
      </c>
      <c r="B125" t="s">
        <v>164</v>
      </c>
      <c r="C125">
        <v>2005</v>
      </c>
      <c r="F125">
        <v>18.8</v>
      </c>
      <c r="G125">
        <v>58.8</v>
      </c>
      <c r="H125">
        <v>80.900000000000006</v>
      </c>
      <c r="I125">
        <v>87</v>
      </c>
      <c r="J125">
        <v>88.4</v>
      </c>
      <c r="K125">
        <v>86.6</v>
      </c>
      <c r="L125">
        <v>83.3</v>
      </c>
      <c r="M125">
        <v>75.400000000000006</v>
      </c>
      <c r="N125">
        <v>69</v>
      </c>
      <c r="O125">
        <v>57.1</v>
      </c>
      <c r="P125">
        <v>40.700000000000003</v>
      </c>
    </row>
    <row r="126" spans="1:17" x14ac:dyDescent="0.35">
      <c r="A126" t="s">
        <v>25</v>
      </c>
      <c r="B126" t="s">
        <v>165</v>
      </c>
      <c r="C126">
        <v>2011</v>
      </c>
      <c r="F126">
        <v>0.7</v>
      </c>
      <c r="G126">
        <v>12.2</v>
      </c>
      <c r="H126">
        <v>36.299999999999997</v>
      </c>
      <c r="I126">
        <v>49.6</v>
      </c>
      <c r="J126">
        <v>54.4</v>
      </c>
      <c r="K126">
        <v>57.2</v>
      </c>
      <c r="L126">
        <v>57.9</v>
      </c>
      <c r="M126">
        <v>57.1</v>
      </c>
      <c r="N126">
        <v>53</v>
      </c>
      <c r="O126">
        <v>48.5</v>
      </c>
      <c r="P126">
        <v>28.9</v>
      </c>
    </row>
    <row r="127" spans="1:17" x14ac:dyDescent="0.35">
      <c r="A127" t="s">
        <v>25</v>
      </c>
      <c r="B127" t="s">
        <v>166</v>
      </c>
      <c r="C127">
        <v>2007</v>
      </c>
      <c r="F127">
        <v>3.3</v>
      </c>
      <c r="G127">
        <v>18.8</v>
      </c>
      <c r="H127">
        <v>46.9</v>
      </c>
      <c r="I127">
        <v>64.099999999999994</v>
      </c>
      <c r="J127">
        <v>72</v>
      </c>
      <c r="K127">
        <v>72.400000000000006</v>
      </c>
      <c r="L127">
        <v>76.599999999999994</v>
      </c>
      <c r="M127">
        <v>72.8</v>
      </c>
      <c r="N127">
        <v>71.2</v>
      </c>
      <c r="O127">
        <v>63.3</v>
      </c>
      <c r="P127">
        <v>47.1</v>
      </c>
    </row>
    <row r="128" spans="1:17" x14ac:dyDescent="0.35">
      <c r="A128" t="s">
        <v>25</v>
      </c>
      <c r="B128" t="s">
        <v>167</v>
      </c>
      <c r="C128">
        <v>2010</v>
      </c>
      <c r="F128">
        <v>0.2</v>
      </c>
      <c r="G128">
        <v>12</v>
      </c>
      <c r="H128">
        <v>33.4</v>
      </c>
      <c r="I128">
        <v>57.1</v>
      </c>
      <c r="J128">
        <v>68.5</v>
      </c>
      <c r="K128">
        <v>67.7</v>
      </c>
      <c r="L128">
        <v>69.099999999999994</v>
      </c>
      <c r="M128">
        <v>69.400000000000006</v>
      </c>
      <c r="N128">
        <v>69.2</v>
      </c>
      <c r="O128">
        <v>69.2</v>
      </c>
      <c r="P128">
        <v>44.3</v>
      </c>
    </row>
    <row r="129" spans="1:17" x14ac:dyDescent="0.35">
      <c r="A129" t="s">
        <v>25</v>
      </c>
      <c r="B129" t="s">
        <v>168</v>
      </c>
      <c r="C129">
        <v>2011</v>
      </c>
      <c r="F129">
        <v>0.2</v>
      </c>
      <c r="G129">
        <v>8.8000000000000007</v>
      </c>
      <c r="H129">
        <v>38.4</v>
      </c>
      <c r="I129">
        <v>60</v>
      </c>
      <c r="J129">
        <v>64.3</v>
      </c>
      <c r="K129">
        <v>65</v>
      </c>
      <c r="L129">
        <v>64.8</v>
      </c>
      <c r="M129">
        <v>63.2</v>
      </c>
      <c r="N129">
        <v>59.9</v>
      </c>
      <c r="O129">
        <v>56.2</v>
      </c>
      <c r="P129">
        <v>37.299999999999997</v>
      </c>
    </row>
    <row r="130" spans="1:17" x14ac:dyDescent="0.35">
      <c r="A130" t="s">
        <v>25</v>
      </c>
      <c r="B130" t="s">
        <v>169</v>
      </c>
      <c r="C130">
        <v>2001</v>
      </c>
      <c r="F130">
        <v>1.4</v>
      </c>
      <c r="G130">
        <v>17.2</v>
      </c>
      <c r="H130">
        <v>47.1</v>
      </c>
      <c r="I130">
        <v>67.400000000000006</v>
      </c>
      <c r="J130">
        <v>74.2</v>
      </c>
      <c r="K130">
        <v>75.8</v>
      </c>
      <c r="L130">
        <v>75.7</v>
      </c>
      <c r="M130">
        <v>76</v>
      </c>
      <c r="N130">
        <v>73</v>
      </c>
      <c r="O130">
        <v>67.8</v>
      </c>
      <c r="P130">
        <v>38.5</v>
      </c>
    </row>
    <row r="131" spans="1:17" x14ac:dyDescent="0.35">
      <c r="A131" t="s">
        <v>25</v>
      </c>
      <c r="B131" t="s">
        <v>170</v>
      </c>
      <c r="C131">
        <v>2010</v>
      </c>
      <c r="F131">
        <v>6</v>
      </c>
      <c r="G131">
        <v>32.5</v>
      </c>
      <c r="H131">
        <v>61.2</v>
      </c>
      <c r="I131">
        <v>79.8</v>
      </c>
      <c r="J131">
        <v>85.7</v>
      </c>
      <c r="K131">
        <v>88</v>
      </c>
      <c r="L131">
        <v>87</v>
      </c>
      <c r="M131">
        <v>81.7</v>
      </c>
      <c r="N131">
        <v>77.099999999999994</v>
      </c>
      <c r="O131">
        <v>67.599999999999994</v>
      </c>
      <c r="P131">
        <v>46.7</v>
      </c>
    </row>
    <row r="132" spans="1:17" x14ac:dyDescent="0.35">
      <c r="A132" t="s">
        <v>25</v>
      </c>
      <c r="B132" t="s">
        <v>171</v>
      </c>
      <c r="C132">
        <v>2009</v>
      </c>
      <c r="F132">
        <v>5.2</v>
      </c>
      <c r="G132">
        <v>55</v>
      </c>
      <c r="H132">
        <v>83.2</v>
      </c>
      <c r="I132">
        <v>87.9</v>
      </c>
      <c r="J132">
        <v>87.8</v>
      </c>
      <c r="K132">
        <v>86</v>
      </c>
      <c r="L132">
        <v>83.3</v>
      </c>
    </row>
    <row r="133" spans="1:17" x14ac:dyDescent="0.35">
      <c r="A133" t="s">
        <v>25</v>
      </c>
      <c r="B133" t="s">
        <v>172</v>
      </c>
      <c r="C133">
        <v>2010</v>
      </c>
      <c r="F133">
        <v>0.4</v>
      </c>
      <c r="G133">
        <v>13.6</v>
      </c>
      <c r="H133">
        <v>34.9</v>
      </c>
      <c r="I133">
        <v>73.599999999999994</v>
      </c>
      <c r="J133">
        <v>81.7</v>
      </c>
      <c r="K133">
        <v>83.5</v>
      </c>
      <c r="L133">
        <v>84.8</v>
      </c>
      <c r="M133">
        <v>84.1</v>
      </c>
      <c r="N133">
        <v>77.900000000000006</v>
      </c>
      <c r="O133">
        <v>75.599999999999994</v>
      </c>
      <c r="P133">
        <v>44.5</v>
      </c>
    </row>
    <row r="134" spans="1:17" x14ac:dyDescent="0.35">
      <c r="A134" t="s">
        <v>25</v>
      </c>
      <c r="B134" t="s">
        <v>173</v>
      </c>
      <c r="C134">
        <v>2010</v>
      </c>
      <c r="F134">
        <v>1.4</v>
      </c>
      <c r="G134">
        <v>31.7</v>
      </c>
      <c r="H134">
        <v>63.5</v>
      </c>
      <c r="I134">
        <v>70.099999999999994</v>
      </c>
      <c r="J134">
        <v>69.900000000000006</v>
      </c>
      <c r="K134">
        <v>68.8</v>
      </c>
      <c r="L134">
        <v>68.3</v>
      </c>
      <c r="M134">
        <v>67</v>
      </c>
      <c r="N134">
        <v>61.2</v>
      </c>
      <c r="O134">
        <v>55.5</v>
      </c>
      <c r="P134">
        <v>34.9</v>
      </c>
    </row>
    <row r="136" spans="1:17" x14ac:dyDescent="0.35">
      <c r="A136" t="s">
        <v>25</v>
      </c>
      <c r="B136" t="s">
        <v>175</v>
      </c>
      <c r="C136">
        <v>2007</v>
      </c>
      <c r="F136">
        <v>6.8</v>
      </c>
      <c r="G136">
        <v>30.7</v>
      </c>
      <c r="H136">
        <v>53.5</v>
      </c>
      <c r="I136">
        <v>66.3</v>
      </c>
      <c r="J136">
        <v>71.8</v>
      </c>
      <c r="K136">
        <v>73.5</v>
      </c>
      <c r="L136">
        <v>72.400000000000006</v>
      </c>
      <c r="M136">
        <v>69.2</v>
      </c>
      <c r="N136">
        <v>63.7</v>
      </c>
      <c r="Q136" t="s">
        <v>21</v>
      </c>
    </row>
    <row r="137" spans="1:17" x14ac:dyDescent="0.35">
      <c r="A137" t="s">
        <v>25</v>
      </c>
      <c r="B137" t="s">
        <v>176</v>
      </c>
      <c r="C137">
        <v>2011</v>
      </c>
      <c r="F137">
        <v>28.7</v>
      </c>
      <c r="G137">
        <v>76.599999999999994</v>
      </c>
      <c r="H137">
        <v>91.1</v>
      </c>
      <c r="I137">
        <v>95.7</v>
      </c>
      <c r="J137">
        <v>93.8</v>
      </c>
      <c r="K137">
        <v>92.6</v>
      </c>
      <c r="L137">
        <v>87.9</v>
      </c>
    </row>
    <row r="138" spans="1:17" x14ac:dyDescent="0.35">
      <c r="A138" t="s">
        <v>25</v>
      </c>
      <c r="B138" t="s">
        <v>177</v>
      </c>
      <c r="C138">
        <v>2011</v>
      </c>
      <c r="F138">
        <v>0.2</v>
      </c>
      <c r="G138">
        <v>6.7</v>
      </c>
      <c r="H138">
        <v>27.3</v>
      </c>
      <c r="I138">
        <v>47.1</v>
      </c>
      <c r="J138">
        <v>57.8</v>
      </c>
      <c r="K138">
        <v>63.4</v>
      </c>
      <c r="L138">
        <v>66.400000000000006</v>
      </c>
      <c r="M138">
        <v>69.099999999999994</v>
      </c>
      <c r="N138">
        <v>71</v>
      </c>
      <c r="O138">
        <v>71.2</v>
      </c>
      <c r="P138">
        <v>46.4</v>
      </c>
    </row>
    <row r="139" spans="1:17" x14ac:dyDescent="0.35">
      <c r="A139" t="s">
        <v>25</v>
      </c>
      <c r="B139" t="s">
        <v>178</v>
      </c>
      <c r="C139">
        <v>2010</v>
      </c>
      <c r="F139">
        <v>0.2</v>
      </c>
      <c r="G139">
        <v>6.3</v>
      </c>
      <c r="H139">
        <v>25</v>
      </c>
      <c r="I139">
        <v>43.7</v>
      </c>
      <c r="J139">
        <v>52</v>
      </c>
      <c r="K139">
        <v>54.8</v>
      </c>
      <c r="L139">
        <v>56.7</v>
      </c>
      <c r="M139">
        <v>60.7</v>
      </c>
      <c r="N139">
        <v>64.3</v>
      </c>
      <c r="O139">
        <v>65.599999999999994</v>
      </c>
      <c r="P139">
        <v>42.5</v>
      </c>
    </row>
    <row r="140" spans="1:17" x14ac:dyDescent="0.35">
      <c r="A140" t="s">
        <v>25</v>
      </c>
      <c r="B140" t="s">
        <v>179</v>
      </c>
      <c r="C140">
        <v>2003</v>
      </c>
      <c r="F140">
        <v>4.0999999999999996</v>
      </c>
      <c r="G140">
        <v>33.299999999999997</v>
      </c>
      <c r="H140">
        <v>71.3</v>
      </c>
      <c r="I140">
        <v>85.4</v>
      </c>
      <c r="J140">
        <v>88.6</v>
      </c>
      <c r="K140">
        <v>87.1</v>
      </c>
      <c r="L140">
        <v>82.5</v>
      </c>
      <c r="M140">
        <v>73.400000000000006</v>
      </c>
      <c r="N140">
        <v>66.5</v>
      </c>
      <c r="O140">
        <v>51.9</v>
      </c>
      <c r="P140">
        <v>30.8</v>
      </c>
    </row>
    <row r="141" spans="1:17" x14ac:dyDescent="0.35">
      <c r="A141" t="s">
        <v>25</v>
      </c>
      <c r="B141" t="s">
        <v>180</v>
      </c>
      <c r="C141">
        <v>2007</v>
      </c>
      <c r="F141">
        <v>10.8</v>
      </c>
      <c r="G141">
        <v>52.2</v>
      </c>
      <c r="H141">
        <v>85.2</v>
      </c>
      <c r="I141">
        <v>94</v>
      </c>
      <c r="J141">
        <v>95.6</v>
      </c>
      <c r="K141">
        <v>93.5</v>
      </c>
      <c r="L141">
        <v>90.2</v>
      </c>
      <c r="M141">
        <v>84</v>
      </c>
      <c r="N141">
        <v>76</v>
      </c>
      <c r="Q141" t="s">
        <v>21</v>
      </c>
    </row>
    <row r="142" spans="1:17" x14ac:dyDescent="0.35">
      <c r="A142" t="s">
        <v>25</v>
      </c>
      <c r="B142" t="s">
        <v>181</v>
      </c>
      <c r="C142">
        <v>2005</v>
      </c>
      <c r="F142">
        <v>3.2</v>
      </c>
      <c r="G142">
        <v>25.8</v>
      </c>
      <c r="H142">
        <v>50.1</v>
      </c>
      <c r="I142">
        <v>67.7</v>
      </c>
      <c r="J142">
        <v>71.400000000000006</v>
      </c>
      <c r="K142">
        <v>73.099999999999994</v>
      </c>
      <c r="L142">
        <v>75.3</v>
      </c>
      <c r="M142">
        <v>73.5</v>
      </c>
      <c r="N142">
        <v>61.9</v>
      </c>
      <c r="O142">
        <v>56</v>
      </c>
      <c r="P142">
        <v>30.5</v>
      </c>
    </row>
    <row r="143" spans="1:17" x14ac:dyDescent="0.35">
      <c r="A143" t="s">
        <v>25</v>
      </c>
      <c r="B143" t="s">
        <v>183</v>
      </c>
      <c r="C143">
        <v>2006</v>
      </c>
      <c r="F143">
        <v>14.3</v>
      </c>
      <c r="G143">
        <v>60.7</v>
      </c>
      <c r="H143">
        <v>85.2</v>
      </c>
      <c r="I143">
        <v>89.5</v>
      </c>
      <c r="J143">
        <v>89.8</v>
      </c>
      <c r="K143">
        <v>87.5</v>
      </c>
      <c r="L143">
        <v>86.4</v>
      </c>
    </row>
    <row r="144" spans="1:17" x14ac:dyDescent="0.35">
      <c r="A144" t="s">
        <v>25</v>
      </c>
      <c r="B144" t="s">
        <v>184</v>
      </c>
      <c r="C144">
        <v>2007</v>
      </c>
      <c r="G144">
        <v>30.8</v>
      </c>
      <c r="H144">
        <v>59.8</v>
      </c>
      <c r="I144">
        <v>75.2</v>
      </c>
      <c r="J144">
        <v>79.900000000000006</v>
      </c>
      <c r="K144">
        <v>80.2</v>
      </c>
      <c r="L144">
        <v>78.7</v>
      </c>
      <c r="M144">
        <v>74.400000000000006</v>
      </c>
      <c r="N144">
        <v>69</v>
      </c>
      <c r="O144">
        <v>60.2</v>
      </c>
      <c r="P144">
        <v>39.4</v>
      </c>
      <c r="Q144" t="s">
        <v>265</v>
      </c>
    </row>
    <row r="145" spans="1:17" x14ac:dyDescent="0.35">
      <c r="A145" t="s">
        <v>25</v>
      </c>
      <c r="B145" t="s">
        <v>185</v>
      </c>
      <c r="C145">
        <v>2002</v>
      </c>
      <c r="F145">
        <v>1.3</v>
      </c>
      <c r="G145">
        <v>25.2</v>
      </c>
      <c r="H145">
        <v>64.099999999999994</v>
      </c>
      <c r="I145">
        <v>78.900000000000006</v>
      </c>
      <c r="J145">
        <v>81.599999999999994</v>
      </c>
      <c r="K145">
        <v>80.599999999999994</v>
      </c>
      <c r="L145">
        <v>77.7</v>
      </c>
      <c r="M145">
        <v>74.099999999999994</v>
      </c>
      <c r="N145">
        <v>69.099999999999994</v>
      </c>
      <c r="O145">
        <v>61.7</v>
      </c>
      <c r="P145">
        <v>33.799999999999997</v>
      </c>
    </row>
    <row r="146" spans="1:17" x14ac:dyDescent="0.35">
      <c r="A146" t="s">
        <v>25</v>
      </c>
      <c r="B146" t="s">
        <v>186</v>
      </c>
      <c r="C146">
        <v>2001</v>
      </c>
      <c r="F146">
        <v>4.5999999999999996</v>
      </c>
      <c r="G146">
        <v>27.8</v>
      </c>
      <c r="H146">
        <v>61</v>
      </c>
      <c r="I146">
        <v>78.8</v>
      </c>
      <c r="J146">
        <v>82.6</v>
      </c>
      <c r="K146">
        <v>83</v>
      </c>
      <c r="L146">
        <v>82.4</v>
      </c>
      <c r="M146">
        <v>80.8</v>
      </c>
    </row>
    <row r="147" spans="1:17" x14ac:dyDescent="0.35">
      <c r="A147" t="s">
        <v>25</v>
      </c>
      <c r="B147" t="s">
        <v>187</v>
      </c>
      <c r="C147">
        <v>2010</v>
      </c>
      <c r="Q147" t="s">
        <v>266</v>
      </c>
    </row>
    <row r="148" spans="1:17" x14ac:dyDescent="0.35">
      <c r="A148" t="s">
        <v>25</v>
      </c>
      <c r="B148" t="s">
        <v>188</v>
      </c>
      <c r="C148">
        <v>2005</v>
      </c>
      <c r="F148">
        <v>0.4</v>
      </c>
      <c r="G148">
        <v>6.2</v>
      </c>
      <c r="H148">
        <v>40.1</v>
      </c>
      <c r="I148">
        <v>78.2</v>
      </c>
      <c r="J148">
        <v>86.8</v>
      </c>
      <c r="K148">
        <v>87.3</v>
      </c>
      <c r="L148">
        <v>84.9</v>
      </c>
      <c r="M148">
        <v>81.8</v>
      </c>
      <c r="N148">
        <v>76.2</v>
      </c>
      <c r="O148">
        <v>67</v>
      </c>
      <c r="P148">
        <v>35.9</v>
      </c>
    </row>
    <row r="149" spans="1:17" x14ac:dyDescent="0.35">
      <c r="A149" t="s">
        <v>25</v>
      </c>
      <c r="B149" t="s">
        <v>189</v>
      </c>
      <c r="C149">
        <v>2005</v>
      </c>
      <c r="F149">
        <v>6.8</v>
      </c>
      <c r="G149">
        <v>46</v>
      </c>
      <c r="H149">
        <v>76.3</v>
      </c>
      <c r="I149">
        <v>82</v>
      </c>
      <c r="J149">
        <v>83.4</v>
      </c>
      <c r="K149">
        <v>81.5</v>
      </c>
      <c r="L149">
        <v>80.5</v>
      </c>
    </row>
    <row r="150" spans="1:17" x14ac:dyDescent="0.35">
      <c r="A150" t="s">
        <v>25</v>
      </c>
      <c r="B150" t="s">
        <v>190</v>
      </c>
      <c r="C150">
        <v>2011</v>
      </c>
      <c r="F150">
        <v>2.5</v>
      </c>
      <c r="G150">
        <v>25.4</v>
      </c>
      <c r="H150">
        <v>56.1</v>
      </c>
      <c r="I150">
        <v>72.900000000000006</v>
      </c>
      <c r="J150">
        <v>77.599999999999994</v>
      </c>
      <c r="K150">
        <v>76.900000000000006</v>
      </c>
      <c r="L150">
        <v>75.900000000000006</v>
      </c>
      <c r="M150">
        <v>72.8</v>
      </c>
      <c r="N150">
        <v>69.2</v>
      </c>
      <c r="O150">
        <v>62.9</v>
      </c>
      <c r="P150">
        <v>39.5</v>
      </c>
    </row>
    <row r="151" spans="1:17" x14ac:dyDescent="0.35">
      <c r="A151" t="s">
        <v>25</v>
      </c>
      <c r="B151" t="s">
        <v>191</v>
      </c>
      <c r="C151">
        <v>2010</v>
      </c>
      <c r="F151">
        <v>4</v>
      </c>
      <c r="G151">
        <v>28.9</v>
      </c>
      <c r="H151">
        <v>52.8</v>
      </c>
      <c r="I151">
        <v>58.6</v>
      </c>
      <c r="J151">
        <v>59.5</v>
      </c>
      <c r="K151">
        <v>60</v>
      </c>
      <c r="L151">
        <v>60.7</v>
      </c>
      <c r="M151">
        <v>59.2</v>
      </c>
      <c r="N151">
        <v>54.6</v>
      </c>
      <c r="O151">
        <v>48.3</v>
      </c>
      <c r="P151">
        <v>25.2</v>
      </c>
    </row>
    <row r="152" spans="1:17" x14ac:dyDescent="0.35">
      <c r="A152" t="s">
        <v>25</v>
      </c>
      <c r="B152" t="s">
        <v>192</v>
      </c>
      <c r="C152">
        <v>2005</v>
      </c>
      <c r="F152">
        <v>0.2</v>
      </c>
      <c r="G152">
        <v>8.4</v>
      </c>
      <c r="H152">
        <v>43.6</v>
      </c>
      <c r="I152">
        <v>70.2</v>
      </c>
      <c r="J152">
        <v>80.599999999999994</v>
      </c>
      <c r="K152">
        <v>82.6</v>
      </c>
      <c r="L152">
        <v>83.7</v>
      </c>
      <c r="M152">
        <v>85.5</v>
      </c>
      <c r="N152">
        <v>85.8</v>
      </c>
      <c r="O152">
        <v>80.599999999999994</v>
      </c>
      <c r="P152">
        <v>48.2</v>
      </c>
    </row>
    <row r="153" spans="1:17" x14ac:dyDescent="0.35">
      <c r="A153" t="s">
        <v>25</v>
      </c>
      <c r="B153" t="s">
        <v>193</v>
      </c>
      <c r="C153">
        <v>2007</v>
      </c>
      <c r="F153">
        <v>3.9</v>
      </c>
      <c r="G153">
        <v>39.200000000000003</v>
      </c>
      <c r="H153">
        <v>71.3</v>
      </c>
      <c r="I153">
        <v>85.4</v>
      </c>
      <c r="J153">
        <v>89</v>
      </c>
      <c r="K153">
        <v>90.8</v>
      </c>
      <c r="L153">
        <v>90.7</v>
      </c>
      <c r="M153">
        <v>89.5</v>
      </c>
      <c r="N153">
        <v>82.1</v>
      </c>
      <c r="O153">
        <v>77.400000000000006</v>
      </c>
      <c r="P153">
        <v>40.4</v>
      </c>
    </row>
    <row r="155" spans="1:17" x14ac:dyDescent="0.35">
      <c r="A155" t="s">
        <v>25</v>
      </c>
      <c r="B155" t="s">
        <v>195</v>
      </c>
      <c r="C155">
        <v>2010</v>
      </c>
      <c r="F155">
        <v>0.4</v>
      </c>
      <c r="G155">
        <v>7.5</v>
      </c>
      <c r="H155">
        <v>44.2</v>
      </c>
      <c r="I155">
        <v>71.7</v>
      </c>
      <c r="J155">
        <v>77.8</v>
      </c>
      <c r="K155">
        <v>79.3</v>
      </c>
      <c r="L155">
        <v>79</v>
      </c>
      <c r="M155">
        <v>76.3</v>
      </c>
      <c r="N155">
        <v>73.5</v>
      </c>
      <c r="O155">
        <v>69.400000000000006</v>
      </c>
      <c r="P155">
        <v>42</v>
      </c>
    </row>
    <row r="156" spans="1:17" x14ac:dyDescent="0.35">
      <c r="A156" t="s">
        <v>25</v>
      </c>
      <c r="B156" t="s">
        <v>196</v>
      </c>
      <c r="C156">
        <v>2010</v>
      </c>
      <c r="F156">
        <v>1</v>
      </c>
      <c r="G156">
        <v>10.6</v>
      </c>
      <c r="H156">
        <v>37.6</v>
      </c>
      <c r="I156">
        <v>60.1</v>
      </c>
      <c r="J156">
        <v>68.400000000000006</v>
      </c>
      <c r="K156">
        <v>70.400000000000006</v>
      </c>
      <c r="L156">
        <v>71.3</v>
      </c>
      <c r="M156">
        <v>70.7</v>
      </c>
      <c r="N156">
        <v>68.099999999999994</v>
      </c>
      <c r="O156">
        <v>63.6</v>
      </c>
      <c r="P156">
        <v>37.700000000000003</v>
      </c>
    </row>
    <row r="157" spans="1:17" x14ac:dyDescent="0.35">
      <c r="A157" t="s">
        <v>25</v>
      </c>
      <c r="B157" t="s">
        <v>197</v>
      </c>
      <c r="C157">
        <v>2011</v>
      </c>
      <c r="F157">
        <v>0.3</v>
      </c>
      <c r="G157">
        <v>4.8</v>
      </c>
      <c r="H157">
        <v>19.7</v>
      </c>
      <c r="I157">
        <v>38.200000000000003</v>
      </c>
      <c r="J157">
        <v>53.3</v>
      </c>
      <c r="K157">
        <v>63.2</v>
      </c>
      <c r="L157">
        <v>68</v>
      </c>
      <c r="M157">
        <v>69.8</v>
      </c>
      <c r="N157">
        <v>68.099999999999994</v>
      </c>
      <c r="O157">
        <v>65.5</v>
      </c>
      <c r="P157">
        <v>37.5</v>
      </c>
    </row>
    <row r="158" spans="1:17" x14ac:dyDescent="0.35">
      <c r="A158" t="s">
        <v>25</v>
      </c>
      <c r="B158" t="s">
        <v>198</v>
      </c>
      <c r="C158">
        <v>2001</v>
      </c>
      <c r="F158">
        <v>1.1000000000000001</v>
      </c>
      <c r="G158">
        <v>8.5</v>
      </c>
      <c r="H158">
        <v>35</v>
      </c>
      <c r="I158">
        <v>63.6</v>
      </c>
      <c r="J158">
        <v>73.900000000000006</v>
      </c>
      <c r="K158">
        <v>77.099999999999994</v>
      </c>
      <c r="L158">
        <v>78.2</v>
      </c>
      <c r="M158">
        <v>78.8</v>
      </c>
      <c r="N158">
        <v>77.599999999999994</v>
      </c>
      <c r="O158">
        <v>73.8</v>
      </c>
      <c r="P158">
        <v>45.8</v>
      </c>
    </row>
    <row r="159" spans="1:17" x14ac:dyDescent="0.35">
      <c r="A159" t="s">
        <v>25</v>
      </c>
      <c r="B159" t="s">
        <v>199</v>
      </c>
      <c r="C159">
        <v>2007</v>
      </c>
      <c r="F159">
        <v>8.5</v>
      </c>
      <c r="G159">
        <v>41.7</v>
      </c>
      <c r="H159">
        <v>72</v>
      </c>
      <c r="I159">
        <v>85.5</v>
      </c>
      <c r="J159">
        <v>87.8</v>
      </c>
      <c r="K159">
        <v>84.3</v>
      </c>
      <c r="L159">
        <v>78.8</v>
      </c>
    </row>
    <row r="160" spans="1:17" x14ac:dyDescent="0.35">
      <c r="A160" t="s">
        <v>25</v>
      </c>
      <c r="B160" t="s">
        <v>200</v>
      </c>
      <c r="C160">
        <v>2007</v>
      </c>
      <c r="F160">
        <v>6</v>
      </c>
      <c r="G160">
        <v>39.799999999999997</v>
      </c>
      <c r="H160">
        <v>74.400000000000006</v>
      </c>
      <c r="I160">
        <v>83.4</v>
      </c>
      <c r="J160">
        <v>85.4</v>
      </c>
      <c r="K160">
        <v>85</v>
      </c>
      <c r="L160">
        <v>83.7</v>
      </c>
      <c r="M160">
        <v>80.3</v>
      </c>
      <c r="N160">
        <v>73.5</v>
      </c>
      <c r="O160">
        <v>63.2</v>
      </c>
      <c r="P160">
        <v>37.1</v>
      </c>
    </row>
    <row r="161" spans="1:17" x14ac:dyDescent="0.35">
      <c r="A161" t="s">
        <v>25</v>
      </c>
      <c r="B161" t="s">
        <v>201</v>
      </c>
      <c r="C161">
        <v>2010</v>
      </c>
      <c r="F161">
        <v>0.5</v>
      </c>
      <c r="G161">
        <v>7</v>
      </c>
      <c r="H161">
        <v>22.2</v>
      </c>
      <c r="I161">
        <v>40.9</v>
      </c>
      <c r="J161">
        <v>50.4</v>
      </c>
      <c r="K161">
        <v>51.8</v>
      </c>
      <c r="L161">
        <v>51.5</v>
      </c>
      <c r="M161">
        <v>54.6</v>
      </c>
      <c r="N161">
        <v>57.9</v>
      </c>
      <c r="O161">
        <v>59.8</v>
      </c>
      <c r="P161">
        <v>42.2</v>
      </c>
    </row>
    <row r="162" spans="1:17" x14ac:dyDescent="0.35">
      <c r="A162" t="s">
        <v>25</v>
      </c>
      <c r="B162" t="s">
        <v>202</v>
      </c>
      <c r="C162">
        <v>2009</v>
      </c>
      <c r="F162">
        <v>0.7</v>
      </c>
      <c r="G162">
        <v>11.9</v>
      </c>
      <c r="H162">
        <v>33.6</v>
      </c>
      <c r="I162">
        <v>56.2</v>
      </c>
      <c r="J162">
        <v>67.099999999999994</v>
      </c>
      <c r="K162">
        <v>69.2</v>
      </c>
      <c r="L162">
        <v>69.2</v>
      </c>
      <c r="M162">
        <v>69.099999999999994</v>
      </c>
      <c r="N162">
        <v>68.400000000000006</v>
      </c>
      <c r="O162">
        <v>66.900000000000006</v>
      </c>
      <c r="P162">
        <v>44.5</v>
      </c>
    </row>
    <row r="163" spans="1:17" x14ac:dyDescent="0.35">
      <c r="A163" t="s">
        <v>25</v>
      </c>
      <c r="B163" t="s">
        <v>203</v>
      </c>
      <c r="C163">
        <v>2001</v>
      </c>
      <c r="F163">
        <v>10.8</v>
      </c>
      <c r="G163">
        <v>42.4</v>
      </c>
      <c r="H163">
        <v>60.9</v>
      </c>
      <c r="I163">
        <v>77.5</v>
      </c>
      <c r="J163">
        <v>86.3</v>
      </c>
      <c r="K163">
        <v>88.9</v>
      </c>
      <c r="L163">
        <v>87.5</v>
      </c>
      <c r="M163">
        <v>82.7</v>
      </c>
      <c r="N163">
        <v>80.099999999999994</v>
      </c>
      <c r="O163">
        <v>71.7</v>
      </c>
      <c r="Q163" t="s">
        <v>24</v>
      </c>
    </row>
    <row r="164" spans="1:17" x14ac:dyDescent="0.35">
      <c r="A164" t="s">
        <v>25</v>
      </c>
      <c r="B164" t="s">
        <v>204</v>
      </c>
      <c r="C164">
        <v>2010</v>
      </c>
      <c r="F164">
        <v>12.2</v>
      </c>
      <c r="G164">
        <v>59.7</v>
      </c>
      <c r="H164">
        <v>74.2</v>
      </c>
      <c r="I164">
        <v>78.3</v>
      </c>
      <c r="J164">
        <v>81.3</v>
      </c>
      <c r="K164">
        <v>82.9</v>
      </c>
      <c r="L164">
        <v>82.5</v>
      </c>
      <c r="M164">
        <v>79.7</v>
      </c>
      <c r="N164">
        <v>72.900000000000006</v>
      </c>
      <c r="O164">
        <v>62.9</v>
      </c>
      <c r="P164">
        <v>36.9</v>
      </c>
    </row>
    <row r="165" spans="1:17" x14ac:dyDescent="0.35">
      <c r="A165" t="s">
        <v>25</v>
      </c>
      <c r="B165" t="s">
        <v>205</v>
      </c>
      <c r="C165">
        <v>2000</v>
      </c>
      <c r="F165">
        <v>10.7</v>
      </c>
      <c r="G165">
        <v>41.5</v>
      </c>
      <c r="H165">
        <v>67.2</v>
      </c>
      <c r="I165">
        <v>78.8</v>
      </c>
      <c r="J165">
        <v>81.900000000000006</v>
      </c>
      <c r="K165">
        <v>82.1</v>
      </c>
      <c r="L165">
        <v>80.5</v>
      </c>
      <c r="M165">
        <v>77.400000000000006</v>
      </c>
      <c r="N165">
        <v>72.599999999999994</v>
      </c>
      <c r="O165">
        <v>65.3</v>
      </c>
      <c r="P165">
        <v>45.9</v>
      </c>
    </row>
    <row r="167" spans="1:17" x14ac:dyDescent="0.35">
      <c r="A167" t="s">
        <v>25</v>
      </c>
      <c r="B167" t="s">
        <v>207</v>
      </c>
      <c r="C167">
        <v>2009</v>
      </c>
      <c r="F167">
        <v>6</v>
      </c>
      <c r="G167">
        <v>42.2</v>
      </c>
      <c r="H167">
        <v>75.8</v>
      </c>
      <c r="I167">
        <v>86.5</v>
      </c>
      <c r="J167">
        <v>88.6</v>
      </c>
      <c r="K167">
        <v>86.2</v>
      </c>
      <c r="L167">
        <v>83.3</v>
      </c>
    </row>
    <row r="168" spans="1:17" x14ac:dyDescent="0.35">
      <c r="A168" t="s">
        <v>25</v>
      </c>
      <c r="B168" t="s">
        <v>208</v>
      </c>
      <c r="C168">
        <v>2008</v>
      </c>
      <c r="F168">
        <v>9.6</v>
      </c>
      <c r="G168">
        <v>44.7</v>
      </c>
      <c r="H168">
        <v>75</v>
      </c>
      <c r="I168">
        <v>85.8</v>
      </c>
      <c r="J168">
        <v>90.4</v>
      </c>
      <c r="K168">
        <v>89.6</v>
      </c>
      <c r="L168">
        <v>89.9</v>
      </c>
    </row>
    <row r="169" spans="1:17" x14ac:dyDescent="0.35">
      <c r="A169" t="s">
        <v>25</v>
      </c>
      <c r="B169" t="s">
        <v>209</v>
      </c>
      <c r="C169">
        <v>2000</v>
      </c>
      <c r="F169">
        <v>5.3</v>
      </c>
      <c r="G169">
        <v>43.3</v>
      </c>
      <c r="H169">
        <v>77.3</v>
      </c>
      <c r="I169">
        <v>85.6</v>
      </c>
      <c r="J169">
        <v>85.4</v>
      </c>
      <c r="K169">
        <v>87.5</v>
      </c>
      <c r="L169">
        <v>79.599999999999994</v>
      </c>
    </row>
    <row r="170" spans="1:17" x14ac:dyDescent="0.35">
      <c r="A170" t="s">
        <v>25</v>
      </c>
      <c r="B170" t="s">
        <v>210</v>
      </c>
      <c r="C170">
        <v>2007</v>
      </c>
      <c r="F170">
        <v>3.4</v>
      </c>
      <c r="G170">
        <v>39.700000000000003</v>
      </c>
      <c r="H170">
        <v>61</v>
      </c>
      <c r="I170">
        <v>66.400000000000006</v>
      </c>
      <c r="J170">
        <v>68.599999999999994</v>
      </c>
      <c r="K170">
        <v>69.8</v>
      </c>
      <c r="L170">
        <v>66.3</v>
      </c>
    </row>
    <row r="171" spans="1:17" x14ac:dyDescent="0.35">
      <c r="A171" t="s">
        <v>25</v>
      </c>
      <c r="B171" t="s">
        <v>211</v>
      </c>
      <c r="C171">
        <v>2005</v>
      </c>
      <c r="F171">
        <v>6.7</v>
      </c>
      <c r="G171">
        <v>36</v>
      </c>
      <c r="H171">
        <v>67</v>
      </c>
      <c r="I171">
        <v>82.6</v>
      </c>
      <c r="J171">
        <v>88.7</v>
      </c>
      <c r="K171">
        <v>90.4</v>
      </c>
      <c r="L171">
        <v>88.5</v>
      </c>
      <c r="M171">
        <v>84.1</v>
      </c>
      <c r="N171">
        <v>76.099999999999994</v>
      </c>
      <c r="O171">
        <v>61.7</v>
      </c>
      <c r="P171">
        <v>35.799999999999997</v>
      </c>
    </row>
    <row r="172" spans="1:17" x14ac:dyDescent="0.35">
      <c r="A172" t="s">
        <v>25</v>
      </c>
      <c r="B172" t="s">
        <v>212</v>
      </c>
      <c r="C172">
        <v>2009</v>
      </c>
      <c r="F172">
        <v>0.4</v>
      </c>
      <c r="G172">
        <v>6.4</v>
      </c>
      <c r="H172">
        <v>25.8</v>
      </c>
      <c r="I172">
        <v>46.1</v>
      </c>
      <c r="J172">
        <v>57.1</v>
      </c>
      <c r="K172">
        <v>61.8</v>
      </c>
      <c r="L172">
        <v>64.900000000000006</v>
      </c>
      <c r="M172">
        <v>67.8</v>
      </c>
      <c r="N172">
        <v>69.599999999999994</v>
      </c>
      <c r="O172">
        <v>69.7</v>
      </c>
      <c r="P172">
        <v>44.8</v>
      </c>
    </row>
    <row r="173" spans="1:17" x14ac:dyDescent="0.35">
      <c r="A173" t="s">
        <v>25</v>
      </c>
      <c r="B173" t="s">
        <v>213</v>
      </c>
      <c r="C173">
        <v>1996</v>
      </c>
      <c r="F173">
        <v>12.7</v>
      </c>
      <c r="G173">
        <v>73.400000000000006</v>
      </c>
      <c r="H173">
        <v>89.4</v>
      </c>
      <c r="I173">
        <v>89.2</v>
      </c>
      <c r="J173">
        <v>91</v>
      </c>
      <c r="K173">
        <v>89.7</v>
      </c>
      <c r="L173">
        <v>83.6</v>
      </c>
    </row>
    <row r="174" spans="1:17" x14ac:dyDescent="0.35">
      <c r="A174" t="s">
        <v>25</v>
      </c>
      <c r="B174" t="s">
        <v>214</v>
      </c>
      <c r="C174">
        <v>2009</v>
      </c>
      <c r="F174">
        <v>9.6999999999999993</v>
      </c>
      <c r="G174">
        <v>48</v>
      </c>
      <c r="H174">
        <v>79.2</v>
      </c>
      <c r="I174">
        <v>87.9</v>
      </c>
      <c r="J174">
        <v>88.3</v>
      </c>
      <c r="K174">
        <v>86.3</v>
      </c>
      <c r="L174">
        <v>83.1</v>
      </c>
      <c r="M174">
        <v>78.400000000000006</v>
      </c>
      <c r="N174">
        <v>71.8</v>
      </c>
      <c r="Q174" t="s">
        <v>21</v>
      </c>
    </row>
    <row r="175" spans="1:17" x14ac:dyDescent="0.35">
      <c r="A175" t="s">
        <v>25</v>
      </c>
      <c r="B175" t="s">
        <v>215</v>
      </c>
      <c r="C175">
        <v>2003</v>
      </c>
      <c r="F175">
        <v>16.600000000000001</v>
      </c>
      <c r="G175">
        <v>56.7</v>
      </c>
      <c r="H175">
        <v>81.099999999999994</v>
      </c>
      <c r="I175">
        <v>88.9</v>
      </c>
      <c r="J175">
        <v>91.2</v>
      </c>
      <c r="K175">
        <v>88.5</v>
      </c>
      <c r="L175">
        <v>87</v>
      </c>
      <c r="M175">
        <v>83.1</v>
      </c>
      <c r="N175">
        <v>75</v>
      </c>
      <c r="O175">
        <v>59.7</v>
      </c>
      <c r="Q175" t="s">
        <v>24</v>
      </c>
    </row>
    <row r="176" spans="1:17" x14ac:dyDescent="0.35">
      <c r="A176" t="s">
        <v>27</v>
      </c>
      <c r="B176" t="s">
        <v>216</v>
      </c>
      <c r="C176">
        <v>2010</v>
      </c>
      <c r="F176">
        <v>0.8</v>
      </c>
      <c r="G176">
        <v>9.6</v>
      </c>
      <c r="H176">
        <v>31.4</v>
      </c>
      <c r="I176">
        <v>47.3</v>
      </c>
      <c r="J176">
        <v>52.9</v>
      </c>
      <c r="K176">
        <v>53.4</v>
      </c>
      <c r="L176">
        <v>50.4</v>
      </c>
      <c r="M176">
        <v>50.3</v>
      </c>
      <c r="N176">
        <v>50.2</v>
      </c>
      <c r="O176">
        <v>49</v>
      </c>
      <c r="P176">
        <v>36.4</v>
      </c>
    </row>
    <row r="177" spans="1:17" x14ac:dyDescent="0.35">
      <c r="A177" t="s">
        <v>27</v>
      </c>
      <c r="B177" t="s">
        <v>217</v>
      </c>
      <c r="C177">
        <v>2006</v>
      </c>
      <c r="F177">
        <v>0.7</v>
      </c>
      <c r="G177">
        <v>8.1999999999999993</v>
      </c>
      <c r="H177">
        <v>32.299999999999997</v>
      </c>
      <c r="I177">
        <v>53</v>
      </c>
      <c r="J177">
        <v>59.2</v>
      </c>
      <c r="K177">
        <v>60.1</v>
      </c>
      <c r="L177">
        <v>61.7</v>
      </c>
      <c r="M177">
        <v>63.3</v>
      </c>
      <c r="N177">
        <v>64.3</v>
      </c>
      <c r="O177">
        <v>63.3</v>
      </c>
      <c r="P177">
        <v>42.3</v>
      </c>
    </row>
    <row r="178" spans="1:17" x14ac:dyDescent="0.35">
      <c r="A178" t="s">
        <v>27</v>
      </c>
      <c r="B178" t="s">
        <v>218</v>
      </c>
      <c r="C178">
        <v>2011</v>
      </c>
      <c r="F178">
        <v>2</v>
      </c>
      <c r="G178">
        <v>13.2</v>
      </c>
      <c r="H178">
        <v>29.5</v>
      </c>
      <c r="I178">
        <v>42.4</v>
      </c>
      <c r="J178">
        <v>48.3</v>
      </c>
      <c r="K178">
        <v>51.8</v>
      </c>
      <c r="L178">
        <v>52.5</v>
      </c>
      <c r="M178">
        <v>51.3</v>
      </c>
      <c r="N178">
        <v>51.1</v>
      </c>
      <c r="O178">
        <v>49.2</v>
      </c>
      <c r="P178">
        <v>35</v>
      </c>
    </row>
    <row r="179" spans="1:17" x14ac:dyDescent="0.35">
      <c r="A179" t="s">
        <v>27</v>
      </c>
      <c r="B179" t="s">
        <v>219</v>
      </c>
      <c r="C179">
        <v>2007</v>
      </c>
      <c r="F179">
        <v>2.2000000000000002</v>
      </c>
      <c r="G179">
        <v>13.6</v>
      </c>
      <c r="H179">
        <v>27.9</v>
      </c>
      <c r="I179">
        <v>37.9</v>
      </c>
      <c r="J179">
        <v>41.9</v>
      </c>
      <c r="K179">
        <v>43.3</v>
      </c>
      <c r="L179">
        <v>43.8</v>
      </c>
      <c r="M179">
        <v>42.8</v>
      </c>
      <c r="N179">
        <v>40.700000000000003</v>
      </c>
      <c r="O179">
        <v>36.9</v>
      </c>
      <c r="P179">
        <v>25.4</v>
      </c>
    </row>
    <row r="180" spans="1:17" x14ac:dyDescent="0.35">
      <c r="A180" t="s">
        <v>27</v>
      </c>
      <c r="B180" t="s">
        <v>220</v>
      </c>
      <c r="C180">
        <v>2011</v>
      </c>
      <c r="F180">
        <v>0.3</v>
      </c>
      <c r="G180">
        <v>5.5</v>
      </c>
      <c r="H180">
        <v>20.100000000000001</v>
      </c>
      <c r="I180">
        <v>38.700000000000003</v>
      </c>
      <c r="J180">
        <v>48.9</v>
      </c>
      <c r="K180">
        <v>51.1</v>
      </c>
      <c r="L180">
        <v>54.7</v>
      </c>
      <c r="M180">
        <v>57.8</v>
      </c>
      <c r="N180">
        <v>56.7</v>
      </c>
      <c r="O180">
        <v>52.9</v>
      </c>
      <c r="P180">
        <v>35.299999999999997</v>
      </c>
    </row>
    <row r="181" spans="1:17" x14ac:dyDescent="0.35">
      <c r="A181" t="s">
        <v>27</v>
      </c>
      <c r="B181" t="s">
        <v>221</v>
      </c>
      <c r="C181">
        <v>2002</v>
      </c>
      <c r="F181">
        <v>7.4</v>
      </c>
      <c r="G181">
        <v>33.1</v>
      </c>
      <c r="H181">
        <v>51.7</v>
      </c>
      <c r="I181">
        <v>57.7</v>
      </c>
      <c r="J181">
        <v>59.2</v>
      </c>
      <c r="K181">
        <v>60.6</v>
      </c>
      <c r="L181">
        <v>56.1</v>
      </c>
    </row>
    <row r="182" spans="1:17" x14ac:dyDescent="0.35">
      <c r="A182" t="s">
        <v>27</v>
      </c>
      <c r="B182" t="s">
        <v>222</v>
      </c>
      <c r="C182">
        <v>2005</v>
      </c>
      <c r="F182">
        <v>2</v>
      </c>
      <c r="G182">
        <v>13.2</v>
      </c>
      <c r="H182">
        <v>29.5</v>
      </c>
      <c r="I182">
        <v>35</v>
      </c>
      <c r="J182">
        <v>38</v>
      </c>
      <c r="K182">
        <v>43.3</v>
      </c>
      <c r="L182">
        <v>41.9</v>
      </c>
    </row>
    <row r="183" spans="1:17" x14ac:dyDescent="0.35">
      <c r="A183" t="s">
        <v>27</v>
      </c>
      <c r="B183" t="s">
        <v>223</v>
      </c>
      <c r="C183">
        <v>2007</v>
      </c>
      <c r="F183">
        <v>3.3</v>
      </c>
      <c r="G183">
        <v>15.3</v>
      </c>
      <c r="H183">
        <v>27.3</v>
      </c>
      <c r="I183">
        <v>32.1</v>
      </c>
      <c r="J183">
        <v>36.700000000000003</v>
      </c>
      <c r="K183">
        <v>36.6</v>
      </c>
      <c r="L183">
        <v>35.799999999999997</v>
      </c>
    </row>
    <row r="184" spans="1:17" x14ac:dyDescent="0.35">
      <c r="A184" t="s">
        <v>27</v>
      </c>
      <c r="B184" t="s">
        <v>224</v>
      </c>
      <c r="C184">
        <v>2010</v>
      </c>
      <c r="F184">
        <v>0.9</v>
      </c>
      <c r="G184">
        <v>6.8</v>
      </c>
      <c r="H184">
        <v>17</v>
      </c>
      <c r="I184">
        <v>26.6</v>
      </c>
      <c r="J184">
        <v>32.4</v>
      </c>
      <c r="K184">
        <v>36.299999999999997</v>
      </c>
      <c r="L184">
        <v>38.1</v>
      </c>
      <c r="M184">
        <v>39.299999999999997</v>
      </c>
      <c r="N184">
        <v>40.1</v>
      </c>
      <c r="O184">
        <v>38.4</v>
      </c>
      <c r="P184">
        <v>27.3</v>
      </c>
    </row>
    <row r="185" spans="1:17" x14ac:dyDescent="0.35">
      <c r="A185" t="s">
        <v>27</v>
      </c>
      <c r="B185" t="s">
        <v>225</v>
      </c>
      <c r="C185">
        <v>1982</v>
      </c>
      <c r="F185">
        <v>2.1</v>
      </c>
      <c r="G185">
        <v>43.6</v>
      </c>
      <c r="H185">
        <v>70.5</v>
      </c>
      <c r="I185">
        <v>82.2</v>
      </c>
      <c r="J185">
        <v>83.2</v>
      </c>
      <c r="K185">
        <v>80</v>
      </c>
      <c r="L185">
        <v>75.5</v>
      </c>
      <c r="M185">
        <v>74.599999999999994</v>
      </c>
      <c r="N185">
        <v>65.599999999999994</v>
      </c>
      <c r="O185">
        <v>61.2</v>
      </c>
      <c r="P185">
        <v>27.8</v>
      </c>
    </row>
    <row r="186" spans="1:17" x14ac:dyDescent="0.35">
      <c r="A186" t="s">
        <v>27</v>
      </c>
      <c r="B186" t="s">
        <v>226</v>
      </c>
      <c r="C186">
        <v>2009</v>
      </c>
      <c r="F186">
        <v>1.7</v>
      </c>
      <c r="G186">
        <v>18.8</v>
      </c>
      <c r="H186">
        <v>45.5</v>
      </c>
      <c r="I186">
        <v>61.9</v>
      </c>
      <c r="J186">
        <v>67</v>
      </c>
      <c r="K186">
        <v>67.5</v>
      </c>
      <c r="L186">
        <v>65.599999999999994</v>
      </c>
      <c r="M186">
        <v>65.400000000000006</v>
      </c>
      <c r="P186">
        <v>43</v>
      </c>
      <c r="Q186" t="s">
        <v>267</v>
      </c>
    </row>
    <row r="187" spans="1:17" x14ac:dyDescent="0.35">
      <c r="A187" t="s">
        <v>29</v>
      </c>
      <c r="B187" t="s">
        <v>227</v>
      </c>
      <c r="C187">
        <v>1990</v>
      </c>
      <c r="F187">
        <v>4.5999999999999996</v>
      </c>
      <c r="G187">
        <v>33.9</v>
      </c>
      <c r="H187">
        <v>64.3</v>
      </c>
      <c r="I187">
        <v>75.5</v>
      </c>
      <c r="J187">
        <v>80.900000000000006</v>
      </c>
      <c r="K187">
        <v>82.3</v>
      </c>
      <c r="L187">
        <v>85.3</v>
      </c>
      <c r="M187">
        <v>79.900000000000006</v>
      </c>
      <c r="N187">
        <v>71.099999999999994</v>
      </c>
      <c r="O187">
        <v>62.9</v>
      </c>
      <c r="P187">
        <v>39.200000000000003</v>
      </c>
    </row>
    <row r="188" spans="1:17" x14ac:dyDescent="0.35">
      <c r="A188" t="s">
        <v>29</v>
      </c>
      <c r="B188" t="s">
        <v>228</v>
      </c>
      <c r="C188">
        <v>2006</v>
      </c>
      <c r="F188">
        <v>0.6</v>
      </c>
      <c r="G188">
        <v>9.4</v>
      </c>
      <c r="H188">
        <v>35.299999999999997</v>
      </c>
      <c r="I188">
        <v>55.6</v>
      </c>
      <c r="J188">
        <v>62.6</v>
      </c>
      <c r="K188">
        <v>64.599999999999994</v>
      </c>
      <c r="L188">
        <v>65.400000000000006</v>
      </c>
      <c r="M188">
        <v>66.599999999999994</v>
      </c>
      <c r="N188">
        <v>67.599999999999994</v>
      </c>
      <c r="O188">
        <v>66.8</v>
      </c>
      <c r="P188">
        <v>44.6</v>
      </c>
    </row>
    <row r="189" spans="1:17" x14ac:dyDescent="0.35">
      <c r="A189" t="s">
        <v>29</v>
      </c>
      <c r="B189" t="s">
        <v>229</v>
      </c>
      <c r="C189">
        <v>1996</v>
      </c>
      <c r="F189">
        <v>2</v>
      </c>
      <c r="G189">
        <v>17.100000000000001</v>
      </c>
      <c r="H189">
        <v>38.6</v>
      </c>
      <c r="I189">
        <v>57.7</v>
      </c>
      <c r="J189">
        <v>63.4</v>
      </c>
      <c r="K189">
        <v>77.400000000000006</v>
      </c>
      <c r="L189">
        <v>79.2</v>
      </c>
      <c r="M189">
        <v>76.2</v>
      </c>
      <c r="N189">
        <v>77.400000000000006</v>
      </c>
      <c r="O189">
        <v>72.8</v>
      </c>
      <c r="P189">
        <v>46.3</v>
      </c>
    </row>
    <row r="190" spans="1:17" x14ac:dyDescent="0.35">
      <c r="A190" t="s">
        <v>29</v>
      </c>
      <c r="B190" t="s">
        <v>230</v>
      </c>
      <c r="C190">
        <v>1996</v>
      </c>
      <c r="F190">
        <v>10</v>
      </c>
      <c r="G190">
        <v>52.4</v>
      </c>
      <c r="H190">
        <v>78.8</v>
      </c>
      <c r="I190">
        <v>85.6</v>
      </c>
      <c r="J190">
        <v>86.7</v>
      </c>
      <c r="K190">
        <v>85.8</v>
      </c>
      <c r="L190">
        <v>81.900000000000006</v>
      </c>
      <c r="M190">
        <v>76.5</v>
      </c>
      <c r="N190">
        <v>67.8</v>
      </c>
      <c r="O190">
        <v>59.2</v>
      </c>
      <c r="P190">
        <v>34.9</v>
      </c>
    </row>
    <row r="191" spans="1:17" x14ac:dyDescent="0.35">
      <c r="A191" t="s">
        <v>29</v>
      </c>
      <c r="B191" t="s">
        <v>231</v>
      </c>
      <c r="C191">
        <v>2007</v>
      </c>
      <c r="F191">
        <v>0.5</v>
      </c>
      <c r="G191">
        <v>7.1</v>
      </c>
      <c r="H191">
        <v>18.8</v>
      </c>
      <c r="I191">
        <v>35</v>
      </c>
      <c r="J191">
        <v>47.3</v>
      </c>
      <c r="K191">
        <v>57.6</v>
      </c>
      <c r="L191">
        <v>62.3</v>
      </c>
      <c r="M191">
        <v>65.2</v>
      </c>
      <c r="N191">
        <v>66.099999999999994</v>
      </c>
      <c r="O191">
        <v>61.8</v>
      </c>
      <c r="P191">
        <v>41.7</v>
      </c>
    </row>
    <row r="192" spans="1:17" x14ac:dyDescent="0.35">
      <c r="A192" t="s">
        <v>29</v>
      </c>
      <c r="B192" t="s">
        <v>232</v>
      </c>
      <c r="C192">
        <v>1990</v>
      </c>
      <c r="F192">
        <v>5.6</v>
      </c>
      <c r="G192">
        <v>42.7</v>
      </c>
      <c r="H192">
        <v>64.2</v>
      </c>
      <c r="I192">
        <v>73.5</v>
      </c>
      <c r="J192">
        <v>78</v>
      </c>
      <c r="K192">
        <v>78.8</v>
      </c>
      <c r="L192">
        <v>78.599999999999994</v>
      </c>
      <c r="M192">
        <v>77.099999999999994</v>
      </c>
      <c r="N192">
        <v>73.599999999999994</v>
      </c>
      <c r="O192">
        <v>66.400000000000006</v>
      </c>
      <c r="P192">
        <v>43.8</v>
      </c>
    </row>
    <row r="193" spans="1:17" x14ac:dyDescent="0.35">
      <c r="A193" t="s">
        <v>29</v>
      </c>
      <c r="B193" t="s">
        <v>233</v>
      </c>
      <c r="C193">
        <v>2009</v>
      </c>
      <c r="F193">
        <v>6.6</v>
      </c>
      <c r="G193">
        <v>37.799999999999997</v>
      </c>
      <c r="H193">
        <v>63.1</v>
      </c>
      <c r="I193">
        <v>70.8</v>
      </c>
      <c r="J193">
        <v>70.8</v>
      </c>
      <c r="K193">
        <v>76.3</v>
      </c>
      <c r="L193">
        <v>63.8</v>
      </c>
    </row>
    <row r="194" spans="1:17" x14ac:dyDescent="0.35">
      <c r="A194" t="s">
        <v>29</v>
      </c>
      <c r="B194" t="s">
        <v>234</v>
      </c>
      <c r="C194">
        <v>2007</v>
      </c>
      <c r="F194">
        <v>1.2</v>
      </c>
      <c r="G194">
        <v>7.4</v>
      </c>
      <c r="H194">
        <v>23.8</v>
      </c>
      <c r="I194">
        <v>40.5</v>
      </c>
      <c r="J194">
        <v>60.8</v>
      </c>
      <c r="K194">
        <v>58.4</v>
      </c>
      <c r="L194">
        <v>68</v>
      </c>
    </row>
    <row r="195" spans="1:17" x14ac:dyDescent="0.35">
      <c r="Q195" t="s">
        <v>19</v>
      </c>
    </row>
    <row r="197" spans="1:17" x14ac:dyDescent="0.35">
      <c r="A197" t="s">
        <v>29</v>
      </c>
      <c r="B197" t="s">
        <v>237</v>
      </c>
      <c r="C197">
        <v>2004</v>
      </c>
      <c r="F197">
        <v>0.5</v>
      </c>
      <c r="G197">
        <v>8.1</v>
      </c>
      <c r="H197">
        <v>24.9</v>
      </c>
      <c r="I197">
        <v>40.6</v>
      </c>
      <c r="J197">
        <v>50.1</v>
      </c>
      <c r="K197">
        <v>56.5</v>
      </c>
      <c r="L197">
        <v>58.8</v>
      </c>
      <c r="M197">
        <v>61.6</v>
      </c>
      <c r="N197">
        <v>61.9</v>
      </c>
      <c r="O197">
        <v>54.8</v>
      </c>
      <c r="P197">
        <v>34.200000000000003</v>
      </c>
    </row>
    <row r="198" spans="1:17" x14ac:dyDescent="0.35">
      <c r="A198" t="s">
        <v>29</v>
      </c>
      <c r="B198" t="s">
        <v>238</v>
      </c>
      <c r="C198">
        <v>2006</v>
      </c>
      <c r="F198">
        <v>0.4</v>
      </c>
      <c r="G198">
        <v>8</v>
      </c>
      <c r="H198">
        <v>29.7</v>
      </c>
      <c r="I198">
        <v>48.4</v>
      </c>
      <c r="J198">
        <v>56.2</v>
      </c>
      <c r="K198">
        <v>59.2</v>
      </c>
      <c r="L198">
        <v>61.5</v>
      </c>
      <c r="M198">
        <v>63.7</v>
      </c>
      <c r="N198">
        <v>65.7</v>
      </c>
      <c r="O198">
        <v>65.2</v>
      </c>
      <c r="P198">
        <v>44.3</v>
      </c>
    </row>
    <row r="199" spans="1:17" x14ac:dyDescent="0.35">
      <c r="A199" t="s">
        <v>29</v>
      </c>
      <c r="B199" t="s">
        <v>239</v>
      </c>
      <c r="C199">
        <v>2009</v>
      </c>
      <c r="F199">
        <v>2.7</v>
      </c>
      <c r="G199">
        <v>24.3</v>
      </c>
      <c r="H199">
        <v>48.4</v>
      </c>
      <c r="I199">
        <v>59.3</v>
      </c>
      <c r="J199">
        <v>65.599999999999994</v>
      </c>
      <c r="K199">
        <v>67.5</v>
      </c>
      <c r="L199">
        <v>69.5</v>
      </c>
    </row>
    <row r="200" spans="1:17" x14ac:dyDescent="0.35">
      <c r="A200" t="s">
        <v>29</v>
      </c>
      <c r="B200" t="s">
        <v>240</v>
      </c>
      <c r="C200">
        <v>2007</v>
      </c>
      <c r="F200">
        <v>9.6999999999999993</v>
      </c>
      <c r="G200">
        <v>45.6</v>
      </c>
      <c r="H200">
        <v>74.7</v>
      </c>
      <c r="I200">
        <v>85.4</v>
      </c>
      <c r="J200">
        <v>85.3</v>
      </c>
      <c r="K200">
        <v>87.4</v>
      </c>
      <c r="L200">
        <v>78.3</v>
      </c>
    </row>
    <row r="201" spans="1:17" x14ac:dyDescent="0.35">
      <c r="A201" t="s">
        <v>29</v>
      </c>
      <c r="B201" t="s">
        <v>241</v>
      </c>
      <c r="C201">
        <v>2006</v>
      </c>
      <c r="F201">
        <v>4.0999999999999996</v>
      </c>
      <c r="G201">
        <v>30.5</v>
      </c>
      <c r="H201">
        <v>60.4</v>
      </c>
      <c r="I201">
        <v>76.5</v>
      </c>
      <c r="J201">
        <v>81.900000000000006</v>
      </c>
      <c r="K201">
        <v>82.1</v>
      </c>
      <c r="L201">
        <v>79.7</v>
      </c>
      <c r="M201">
        <v>78.5</v>
      </c>
      <c r="N201">
        <v>75.8</v>
      </c>
      <c r="O201">
        <v>67.599999999999994</v>
      </c>
      <c r="P201">
        <v>48.5</v>
      </c>
    </row>
    <row r="202" spans="1:17" x14ac:dyDescent="0.35">
      <c r="A202" t="s">
        <v>29</v>
      </c>
      <c r="B202" t="s">
        <v>242</v>
      </c>
      <c r="C202">
        <v>2007</v>
      </c>
      <c r="F202">
        <v>8</v>
      </c>
      <c r="G202">
        <v>53.9</v>
      </c>
      <c r="H202">
        <v>83.7</v>
      </c>
      <c r="I202">
        <v>91.6</v>
      </c>
      <c r="J202">
        <v>88.9</v>
      </c>
      <c r="K202">
        <v>85.6</v>
      </c>
      <c r="L202">
        <v>82.6</v>
      </c>
    </row>
    <row r="203" spans="1:17" x14ac:dyDescent="0.35">
      <c r="A203" t="s">
        <v>29</v>
      </c>
      <c r="B203" t="s">
        <v>243</v>
      </c>
      <c r="C203">
        <v>1989</v>
      </c>
      <c r="F203">
        <v>11.4</v>
      </c>
      <c r="G203">
        <v>55.3</v>
      </c>
      <c r="H203">
        <v>80.099999999999994</v>
      </c>
      <c r="I203">
        <v>89.9</v>
      </c>
      <c r="J203">
        <v>90.9</v>
      </c>
      <c r="K203">
        <v>90.3</v>
      </c>
      <c r="L203">
        <v>84.9</v>
      </c>
      <c r="M203">
        <v>81.400000000000006</v>
      </c>
      <c r="N203">
        <v>76.3</v>
      </c>
      <c r="O203">
        <v>67.5</v>
      </c>
      <c r="P203">
        <v>51.2</v>
      </c>
    </row>
    <row r="204" spans="1:17" x14ac:dyDescent="0.35">
      <c r="A204" t="s">
        <v>29</v>
      </c>
      <c r="B204" t="s">
        <v>244</v>
      </c>
      <c r="C204">
        <v>1996</v>
      </c>
      <c r="F204">
        <v>1.9</v>
      </c>
      <c r="G204">
        <v>23.2</v>
      </c>
      <c r="H204">
        <v>55.6</v>
      </c>
      <c r="I204">
        <v>73.900000000000006</v>
      </c>
      <c r="J204">
        <v>77.400000000000006</v>
      </c>
      <c r="K204">
        <v>78.599999999999994</v>
      </c>
      <c r="L204">
        <v>73.400000000000006</v>
      </c>
      <c r="M204">
        <v>63</v>
      </c>
      <c r="N204">
        <v>65</v>
      </c>
      <c r="O204">
        <v>55.1</v>
      </c>
      <c r="P204">
        <v>41.3</v>
      </c>
    </row>
    <row r="205" spans="1:17" x14ac:dyDescent="0.35">
      <c r="A205" t="s">
        <v>31</v>
      </c>
      <c r="B205" t="s">
        <v>245</v>
      </c>
      <c r="C205">
        <v>2010</v>
      </c>
      <c r="F205">
        <v>1.1000000000000001</v>
      </c>
      <c r="G205">
        <v>7.5</v>
      </c>
      <c r="H205">
        <v>21.1</v>
      </c>
      <c r="I205">
        <v>37.1</v>
      </c>
      <c r="J205">
        <v>48.4</v>
      </c>
      <c r="K205">
        <v>54.9</v>
      </c>
      <c r="L205">
        <v>57.9</v>
      </c>
      <c r="M205">
        <v>58.4</v>
      </c>
      <c r="N205">
        <v>57.8</v>
      </c>
      <c r="O205">
        <v>55</v>
      </c>
      <c r="P205">
        <v>28.9</v>
      </c>
    </row>
    <row r="206" spans="1:17" x14ac:dyDescent="0.35">
      <c r="A206" t="s">
        <v>31</v>
      </c>
      <c r="B206" t="s">
        <v>246</v>
      </c>
      <c r="C206">
        <v>2000</v>
      </c>
      <c r="F206">
        <v>6.6</v>
      </c>
      <c r="G206">
        <v>27.3</v>
      </c>
      <c r="H206">
        <v>43.1</v>
      </c>
      <c r="I206">
        <v>49.9</v>
      </c>
      <c r="J206">
        <v>53.9</v>
      </c>
      <c r="K206">
        <v>57.5</v>
      </c>
      <c r="L206">
        <v>58.5</v>
      </c>
      <c r="M206">
        <v>58.1</v>
      </c>
      <c r="N206">
        <v>59.2</v>
      </c>
      <c r="O206">
        <v>53.6</v>
      </c>
      <c r="P206">
        <v>35.4</v>
      </c>
    </row>
    <row r="207" spans="1:17" x14ac:dyDescent="0.35">
      <c r="A207" t="s">
        <v>31</v>
      </c>
      <c r="B207" t="s">
        <v>247</v>
      </c>
      <c r="C207">
        <v>2008</v>
      </c>
      <c r="F207">
        <v>1.8</v>
      </c>
      <c r="G207">
        <v>14.8</v>
      </c>
      <c r="H207">
        <v>38.9</v>
      </c>
      <c r="I207">
        <v>55.3</v>
      </c>
      <c r="J207">
        <v>64</v>
      </c>
      <c r="K207">
        <v>64</v>
      </c>
      <c r="L207">
        <v>63.1</v>
      </c>
    </row>
    <row r="208" spans="1:17" x14ac:dyDescent="0.35">
      <c r="A208" t="s">
        <v>31</v>
      </c>
      <c r="B208" t="s">
        <v>248</v>
      </c>
      <c r="C208">
        <v>2010</v>
      </c>
      <c r="F208">
        <v>3.9</v>
      </c>
      <c r="G208">
        <v>17.8</v>
      </c>
      <c r="H208">
        <v>32.700000000000003</v>
      </c>
      <c r="I208">
        <v>42.9</v>
      </c>
      <c r="J208">
        <v>49.1</v>
      </c>
      <c r="K208">
        <v>52.8</v>
      </c>
      <c r="L208">
        <v>55.4</v>
      </c>
      <c r="M208">
        <v>55.5</v>
      </c>
      <c r="N208">
        <v>54.8</v>
      </c>
      <c r="O208">
        <v>51.2</v>
      </c>
      <c r="P208">
        <v>34.1</v>
      </c>
    </row>
    <row r="209" spans="1:17" x14ac:dyDescent="0.35">
      <c r="A209" t="s">
        <v>31</v>
      </c>
      <c r="B209" t="s">
        <v>249</v>
      </c>
      <c r="C209">
        <v>2011</v>
      </c>
      <c r="F209">
        <v>0.3</v>
      </c>
      <c r="G209">
        <v>5.4</v>
      </c>
      <c r="H209">
        <v>19.5</v>
      </c>
      <c r="I209">
        <v>33.799999999999997</v>
      </c>
      <c r="J209">
        <v>44.4</v>
      </c>
      <c r="K209">
        <v>47.5</v>
      </c>
      <c r="L209">
        <v>50.8</v>
      </c>
      <c r="M209">
        <v>55.8</v>
      </c>
      <c r="N209">
        <v>55.5</v>
      </c>
      <c r="O209">
        <v>52.8</v>
      </c>
      <c r="P209">
        <v>34.1</v>
      </c>
    </row>
    <row r="210" spans="1:17" x14ac:dyDescent="0.35">
      <c r="A210" t="s">
        <v>31</v>
      </c>
      <c r="B210" t="s">
        <v>250</v>
      </c>
      <c r="C210">
        <v>2010</v>
      </c>
      <c r="F210">
        <v>0.6</v>
      </c>
      <c r="G210">
        <v>6</v>
      </c>
      <c r="H210">
        <v>15.9</v>
      </c>
      <c r="I210">
        <v>24</v>
      </c>
      <c r="J210">
        <v>30.7</v>
      </c>
      <c r="K210">
        <v>34.5</v>
      </c>
      <c r="L210">
        <v>35.700000000000003</v>
      </c>
    </row>
    <row r="211" spans="1:17" x14ac:dyDescent="0.35">
      <c r="A211" t="s">
        <v>31</v>
      </c>
      <c r="B211" t="s">
        <v>251</v>
      </c>
      <c r="C211">
        <v>2010</v>
      </c>
      <c r="F211">
        <v>4.3</v>
      </c>
      <c r="G211">
        <v>19.8</v>
      </c>
      <c r="H211">
        <v>34.6</v>
      </c>
      <c r="I211">
        <v>42.9</v>
      </c>
      <c r="J211">
        <v>47.3</v>
      </c>
      <c r="K211">
        <v>48.8</v>
      </c>
      <c r="L211">
        <v>49.5</v>
      </c>
      <c r="M211">
        <v>49.2</v>
      </c>
      <c r="N211">
        <v>49.2</v>
      </c>
      <c r="O211">
        <v>47.1</v>
      </c>
      <c r="P211">
        <v>34.700000000000003</v>
      </c>
    </row>
    <row r="212" spans="1:17" x14ac:dyDescent="0.35">
      <c r="A212" t="s">
        <v>31</v>
      </c>
      <c r="B212" t="s">
        <v>252</v>
      </c>
      <c r="C212">
        <v>1986</v>
      </c>
      <c r="Q212" t="s">
        <v>253</v>
      </c>
    </row>
    <row r="213" spans="1:17" x14ac:dyDescent="0.35">
      <c r="A213" t="s">
        <v>31</v>
      </c>
      <c r="B213" t="s">
        <v>254</v>
      </c>
      <c r="C213">
        <v>2006</v>
      </c>
      <c r="F213">
        <v>1.4</v>
      </c>
      <c r="G213">
        <v>6.8</v>
      </c>
      <c r="H213">
        <v>16.600000000000001</v>
      </c>
      <c r="I213">
        <v>27.5</v>
      </c>
      <c r="J213">
        <v>31.3</v>
      </c>
      <c r="K213">
        <v>36.700000000000003</v>
      </c>
      <c r="L213">
        <v>39.799999999999997</v>
      </c>
      <c r="M213">
        <v>41.9</v>
      </c>
      <c r="N213">
        <v>41.3</v>
      </c>
      <c r="O213">
        <v>35.799999999999997</v>
      </c>
      <c r="P213">
        <v>24</v>
      </c>
    </row>
    <row r="214" spans="1:17" x14ac:dyDescent="0.35">
      <c r="A214" t="s">
        <v>31</v>
      </c>
      <c r="B214" t="s">
        <v>255</v>
      </c>
      <c r="C214">
        <v>2009</v>
      </c>
      <c r="F214">
        <v>4.7</v>
      </c>
      <c r="G214">
        <v>23.9</v>
      </c>
      <c r="H214">
        <v>34.9</v>
      </c>
      <c r="I214">
        <v>43.5</v>
      </c>
      <c r="J214">
        <v>46.9</v>
      </c>
      <c r="K214">
        <v>49.4</v>
      </c>
      <c r="L214">
        <v>52.4</v>
      </c>
    </row>
    <row r="215" spans="1:17" x14ac:dyDescent="0.35">
      <c r="A215" t="s">
        <v>31</v>
      </c>
      <c r="B215" t="s">
        <v>256</v>
      </c>
      <c r="C215">
        <v>2010</v>
      </c>
      <c r="F215">
        <v>4.5999999999999996</v>
      </c>
      <c r="G215">
        <v>22.2</v>
      </c>
      <c r="H215">
        <v>41.4</v>
      </c>
      <c r="I215">
        <v>53.4</v>
      </c>
      <c r="J215">
        <v>58.8</v>
      </c>
      <c r="K215">
        <v>60.4</v>
      </c>
      <c r="L215">
        <v>61.3</v>
      </c>
      <c r="M215">
        <v>60</v>
      </c>
      <c r="N215">
        <v>58.9</v>
      </c>
      <c r="O215">
        <v>54.2</v>
      </c>
      <c r="P215">
        <v>37.1</v>
      </c>
    </row>
    <row r="216" spans="1:17" x14ac:dyDescent="0.35">
      <c r="A216" t="s">
        <v>31</v>
      </c>
      <c r="B216" t="s">
        <v>257</v>
      </c>
      <c r="C216">
        <v>2004</v>
      </c>
      <c r="F216">
        <v>2.7</v>
      </c>
      <c r="G216">
        <v>18.8</v>
      </c>
      <c r="H216">
        <v>34.6</v>
      </c>
      <c r="I216">
        <v>52.5</v>
      </c>
      <c r="J216">
        <v>60.3</v>
      </c>
      <c r="K216">
        <v>62.7</v>
      </c>
    </row>
    <row r="217" spans="1:17" x14ac:dyDescent="0.35">
      <c r="A217" t="s">
        <v>31</v>
      </c>
      <c r="B217" t="s">
        <v>258</v>
      </c>
      <c r="C217">
        <v>2007</v>
      </c>
      <c r="F217">
        <v>1.4</v>
      </c>
      <c r="G217">
        <v>7.8</v>
      </c>
      <c r="H217">
        <v>19.100000000000001</v>
      </c>
      <c r="I217">
        <v>31.9</v>
      </c>
      <c r="J217">
        <v>41.4</v>
      </c>
      <c r="K217">
        <v>48.7</v>
      </c>
      <c r="L217">
        <v>53.4</v>
      </c>
      <c r="M217">
        <v>56.1</v>
      </c>
      <c r="N217">
        <v>57</v>
      </c>
      <c r="O217">
        <v>55.2</v>
      </c>
      <c r="P217">
        <v>40.799999999999997</v>
      </c>
    </row>
    <row r="218" spans="1:17" x14ac:dyDescent="0.35">
      <c r="A218" t="s">
        <v>31</v>
      </c>
      <c r="B218" t="s">
        <v>259</v>
      </c>
      <c r="C218">
        <v>2004</v>
      </c>
      <c r="F218">
        <v>3.2</v>
      </c>
      <c r="G218">
        <v>15.6</v>
      </c>
      <c r="H218">
        <v>30.2</v>
      </c>
      <c r="I218">
        <v>39.700000000000003</v>
      </c>
      <c r="J218">
        <v>44.4</v>
      </c>
      <c r="K218">
        <v>46.2</v>
      </c>
      <c r="L218">
        <v>47.3</v>
      </c>
      <c r="M218">
        <v>49</v>
      </c>
      <c r="N218">
        <v>46.7</v>
      </c>
      <c r="O218">
        <v>43</v>
      </c>
      <c r="P218">
        <v>26.9</v>
      </c>
    </row>
    <row r="219" spans="1:17" x14ac:dyDescent="0.35">
      <c r="A219" t="s">
        <v>31</v>
      </c>
      <c r="B219" t="s">
        <v>260</v>
      </c>
      <c r="C219">
        <v>2011</v>
      </c>
      <c r="F219">
        <v>0.8</v>
      </c>
      <c r="G219">
        <v>5.8</v>
      </c>
      <c r="H219">
        <v>17.399999999999999</v>
      </c>
      <c r="I219">
        <v>32.1</v>
      </c>
      <c r="J219">
        <v>42.1</v>
      </c>
      <c r="K219">
        <v>47.9</v>
      </c>
      <c r="L219">
        <v>50.1</v>
      </c>
      <c r="M219">
        <v>49.8</v>
      </c>
      <c r="N219">
        <v>50.4</v>
      </c>
      <c r="O219">
        <v>48.5</v>
      </c>
      <c r="P219">
        <v>30.5</v>
      </c>
    </row>
    <row r="220" spans="1:17" x14ac:dyDescent="0.35">
      <c r="A220" t="s">
        <v>31</v>
      </c>
      <c r="B220" t="s">
        <v>261</v>
      </c>
      <c r="C220">
        <v>2001</v>
      </c>
      <c r="F220">
        <v>3.9</v>
      </c>
      <c r="G220">
        <v>16.8</v>
      </c>
      <c r="H220">
        <v>30.2</v>
      </c>
      <c r="I220">
        <v>38.5</v>
      </c>
      <c r="J220">
        <v>41.1</v>
      </c>
      <c r="K220">
        <v>41.8</v>
      </c>
      <c r="L220">
        <v>42.4</v>
      </c>
      <c r="M220">
        <v>41.7</v>
      </c>
      <c r="N220">
        <v>40.1</v>
      </c>
      <c r="O220">
        <v>35.9</v>
      </c>
      <c r="P220">
        <v>23.3</v>
      </c>
    </row>
  </sheetData>
  <conditionalFormatting sqref="U17:U22 U2:AE7">
    <cfRule type="colorScale" priority="11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U10:AE11">
    <cfRule type="colorScale" priority="10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U13:AE13">
    <cfRule type="colorScale" priority="9">
      <colorScale>
        <cfvo type="min"/>
        <cfvo type="num" val="2.06"/>
        <cfvo type="max"/>
        <color rgb="FF5A8AC6"/>
        <color rgb="FFFCFCFF"/>
        <color rgb="FFF8696B"/>
      </colorScale>
    </cfRule>
  </conditionalFormatting>
  <conditionalFormatting sqref="V17:AE18">
    <cfRule type="colorScale" priority="8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U28:AE28">
    <cfRule type="colorScale" priority="7">
      <colorScale>
        <cfvo type="min"/>
        <cfvo type="num" val="3.7149999999999999"/>
        <cfvo type="max"/>
        <color rgb="FF5A8AC6"/>
        <color rgb="FFFCFCFF"/>
        <color rgb="FFF8696B"/>
      </colorScale>
    </cfRule>
  </conditionalFormatting>
  <conditionalFormatting sqref="V19:AE19">
    <cfRule type="colorScale" priority="6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V20:AE20">
    <cfRule type="colorScale" priority="5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V21:AE21">
    <cfRule type="colorScale" priority="4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V22:AE22">
    <cfRule type="colorScale" priority="3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U25:AE26">
    <cfRule type="colorScale" priority="2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AG3:AQ3">
    <cfRule type="cellIs" dxfId="7" priority="1" operator="lessThan">
      <formula>0.05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8"/>
  <sheetViews>
    <sheetView zoomScale="30" zoomScaleNormal="30" workbookViewId="0">
      <selection activeCell="AG1" sqref="AG1"/>
    </sheetView>
  </sheetViews>
  <sheetFormatPr defaultRowHeight="14.5" x14ac:dyDescent="0.35"/>
  <cols>
    <col min="1" max="1" width="13.26953125" bestFit="1" customWidth="1"/>
    <col min="2" max="2" width="45.08984375" bestFit="1" customWidth="1"/>
    <col min="3" max="3" width="7.1796875" bestFit="1" customWidth="1"/>
    <col min="4" max="4" width="6.453125" bestFit="1" customWidth="1"/>
    <col min="6" max="6" width="7.36328125" bestFit="1" customWidth="1"/>
    <col min="7" max="15" width="8.26953125" bestFit="1" customWidth="1"/>
    <col min="16" max="16" width="6" bestFit="1" customWidth="1"/>
    <col min="17" max="17" width="107.1796875" customWidth="1"/>
    <col min="18" max="18" width="4.81640625" customWidth="1"/>
    <col min="19" max="19" width="13.26953125" bestFit="1" customWidth="1"/>
    <col min="20" max="20" width="9" bestFit="1" customWidth="1"/>
    <col min="21" max="31" width="12.81640625" bestFit="1" customWidth="1"/>
  </cols>
  <sheetData>
    <row r="1" spans="1:43" x14ac:dyDescent="0.35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S1" s="2" t="s">
        <v>0</v>
      </c>
      <c r="T1" s="2" t="s">
        <v>16</v>
      </c>
      <c r="U1" s="2" t="s">
        <v>4</v>
      </c>
      <c r="V1" s="2" t="s">
        <v>5</v>
      </c>
      <c r="W1" s="2" t="s">
        <v>6</v>
      </c>
      <c r="X1" s="2" t="s">
        <v>7</v>
      </c>
      <c r="Y1" s="2" t="s">
        <v>8</v>
      </c>
      <c r="Z1" s="2" t="s">
        <v>9</v>
      </c>
      <c r="AA1" s="2" t="s">
        <v>10</v>
      </c>
      <c r="AB1" s="2" t="s">
        <v>11</v>
      </c>
      <c r="AC1" s="2" t="s">
        <v>12</v>
      </c>
      <c r="AD1" s="2" t="s">
        <v>13</v>
      </c>
      <c r="AE1" s="2" t="s">
        <v>14</v>
      </c>
      <c r="AG1" s="1" t="s">
        <v>270</v>
      </c>
    </row>
    <row r="2" spans="1:43" x14ac:dyDescent="0.35">
      <c r="A2" t="s">
        <v>17</v>
      </c>
      <c r="B2" t="s">
        <v>18</v>
      </c>
      <c r="C2">
        <v>1966</v>
      </c>
      <c r="D2" s="3">
        <f>AVERAGE(C2:C218)</f>
        <v>1975.5898617511521</v>
      </c>
      <c r="F2">
        <v>4.5999999999999996</v>
      </c>
      <c r="G2">
        <v>44</v>
      </c>
      <c r="P2">
        <v>84.8</v>
      </c>
      <c r="Q2" t="s">
        <v>19</v>
      </c>
      <c r="S2" s="4" t="s">
        <v>17</v>
      </c>
      <c r="T2" s="4">
        <f>COUNTIF($A$2:$A$220,S2)</f>
        <v>54</v>
      </c>
      <c r="U2" s="5">
        <f t="shared" ref="U2:AE2" si="0">AVERAGE(F2:F55)</f>
        <v>3.4134615384615379</v>
      </c>
      <c r="V2" s="5">
        <f t="shared" si="0"/>
        <v>26.388679245283022</v>
      </c>
      <c r="W2" s="5">
        <f t="shared" si="0"/>
        <v>59.167307692307695</v>
      </c>
      <c r="X2" s="5">
        <f t="shared" si="0"/>
        <v>77.757692307692295</v>
      </c>
      <c r="Y2" s="5">
        <f t="shared" si="0"/>
        <v>84.849019607843175</v>
      </c>
      <c r="Z2" s="5">
        <f t="shared" si="0"/>
        <v>86.98</v>
      </c>
      <c r="AA2" s="5">
        <f t="shared" si="0"/>
        <v>87.97399999999999</v>
      </c>
      <c r="AB2" s="5">
        <f t="shared" si="0"/>
        <v>87.522000000000006</v>
      </c>
      <c r="AC2" s="5">
        <f t="shared" si="0"/>
        <v>86.972340425531925</v>
      </c>
      <c r="AD2" s="5">
        <f t="shared" si="0"/>
        <v>84.392307692307682</v>
      </c>
      <c r="AE2" s="5">
        <f t="shared" si="0"/>
        <v>79.461538461538467</v>
      </c>
      <c r="AG2" s="2" t="s">
        <v>4</v>
      </c>
      <c r="AH2" s="2" t="s">
        <v>5</v>
      </c>
      <c r="AI2" s="2" t="s">
        <v>6</v>
      </c>
      <c r="AJ2" s="2" t="s">
        <v>7</v>
      </c>
      <c r="AK2" s="2" t="s">
        <v>8</v>
      </c>
      <c r="AL2" s="2" t="s">
        <v>9</v>
      </c>
      <c r="AM2" s="2" t="s">
        <v>10</v>
      </c>
      <c r="AN2" s="2" t="s">
        <v>11</v>
      </c>
      <c r="AO2" s="2" t="s">
        <v>12</v>
      </c>
      <c r="AP2" s="2" t="s">
        <v>13</v>
      </c>
      <c r="AQ2" s="2" t="s">
        <v>14</v>
      </c>
    </row>
    <row r="3" spans="1:43" x14ac:dyDescent="0.35">
      <c r="A3" t="s">
        <v>17</v>
      </c>
      <c r="B3" t="s">
        <v>20</v>
      </c>
      <c r="C3">
        <v>1970</v>
      </c>
      <c r="F3">
        <v>7.5</v>
      </c>
      <c r="G3">
        <v>41.1</v>
      </c>
      <c r="H3">
        <v>70.2</v>
      </c>
      <c r="I3">
        <v>81.3</v>
      </c>
      <c r="J3">
        <v>84.9</v>
      </c>
      <c r="K3">
        <v>89.3</v>
      </c>
      <c r="L3">
        <v>89.2</v>
      </c>
      <c r="M3">
        <v>88.9</v>
      </c>
      <c r="N3">
        <v>86</v>
      </c>
      <c r="Q3" t="s">
        <v>21</v>
      </c>
      <c r="S3" s="4" t="s">
        <v>22</v>
      </c>
      <c r="T3" s="4">
        <f t="shared" ref="T3:T7" si="1">COUNTIF($A$2:$A$220,S3)</f>
        <v>25</v>
      </c>
      <c r="U3" s="5">
        <f t="shared" ref="U3:AE3" si="2">AVERAGE(F56:F80)</f>
        <v>0.57199999999999984</v>
      </c>
      <c r="V3" s="5">
        <f t="shared" si="2"/>
        <v>9.6519999999999975</v>
      </c>
      <c r="W3" s="5">
        <f t="shared" si="2"/>
        <v>32.344000000000001</v>
      </c>
      <c r="X3" s="5">
        <f t="shared" si="2"/>
        <v>48.416666666666664</v>
      </c>
      <c r="Y3" s="5">
        <f t="shared" si="2"/>
        <v>56.854545454545452</v>
      </c>
      <c r="Z3" s="5">
        <f t="shared" si="2"/>
        <v>60.300000000000004</v>
      </c>
      <c r="AA3" s="5">
        <f t="shared" si="2"/>
        <v>62.640909090909098</v>
      </c>
      <c r="AB3" s="5">
        <f t="shared" si="2"/>
        <v>63.585714285714296</v>
      </c>
      <c r="AC3" s="5">
        <f t="shared" si="2"/>
        <v>64.714285714285708</v>
      </c>
      <c r="AD3" s="5">
        <f t="shared" si="2"/>
        <v>64.014285714285705</v>
      </c>
      <c r="AE3" s="5">
        <f t="shared" si="2"/>
        <v>59.121739130434783</v>
      </c>
      <c r="AG3" s="7">
        <f>TTEST(F2:F55,F56:F218,2,3)</f>
        <v>5.1015561267172766E-3</v>
      </c>
      <c r="AH3" s="7">
        <f t="shared" ref="AH3:AQ3" si="3">TTEST(G2:G55,G56:G218,2,3)</f>
        <v>5.5986289462681589E-2</v>
      </c>
      <c r="AI3" s="7">
        <f t="shared" si="3"/>
        <v>0.30722783320293606</v>
      </c>
      <c r="AJ3" s="7">
        <f t="shared" si="3"/>
        <v>2.0322299702062823E-2</v>
      </c>
      <c r="AK3" s="7">
        <f t="shared" si="3"/>
        <v>1.4066672684529195E-3</v>
      </c>
      <c r="AL3" s="7">
        <f t="shared" si="3"/>
        <v>4.4781869755402935E-4</v>
      </c>
      <c r="AM3" s="7">
        <f t="shared" si="3"/>
        <v>2.8396665367439025E-4</v>
      </c>
      <c r="AN3" s="7">
        <f t="shared" si="3"/>
        <v>3.3207531051438334E-4</v>
      </c>
      <c r="AO3" s="7">
        <f t="shared" si="3"/>
        <v>1.4536359457732243E-4</v>
      </c>
      <c r="AP3" s="7">
        <f t="shared" si="3"/>
        <v>1.6030067669423447E-4</v>
      </c>
      <c r="AQ3" s="7">
        <f t="shared" si="3"/>
        <v>6.5416971888357201E-12</v>
      </c>
    </row>
    <row r="4" spans="1:43" x14ac:dyDescent="0.35">
      <c r="A4" t="s">
        <v>17</v>
      </c>
      <c r="B4" t="s">
        <v>23</v>
      </c>
      <c r="C4">
        <v>1979</v>
      </c>
      <c r="F4">
        <v>5.2</v>
      </c>
      <c r="G4">
        <v>33.200000000000003</v>
      </c>
      <c r="H4">
        <v>69.099999999999994</v>
      </c>
      <c r="I4">
        <v>83.6</v>
      </c>
      <c r="J4">
        <v>86.8</v>
      </c>
      <c r="K4">
        <v>86.9</v>
      </c>
      <c r="L4">
        <v>87.1</v>
      </c>
      <c r="M4">
        <v>85.2</v>
      </c>
      <c r="N4">
        <v>85</v>
      </c>
      <c r="O4">
        <v>81.8</v>
      </c>
      <c r="Q4" t="s">
        <v>24</v>
      </c>
      <c r="S4" s="4" t="s">
        <v>25</v>
      </c>
      <c r="T4" s="4">
        <f t="shared" si="1"/>
        <v>94</v>
      </c>
      <c r="U4" s="5">
        <f t="shared" ref="U4:AE4" si="4">AVERAGE(F81:F174)</f>
        <v>2.6168674698795171</v>
      </c>
      <c r="V4" s="5">
        <f t="shared" si="4"/>
        <v>26.116129032258073</v>
      </c>
      <c r="W4" s="5">
        <f t="shared" si="4"/>
        <v>65.032258064516114</v>
      </c>
      <c r="X4" s="5">
        <f t="shared" si="4"/>
        <v>82.849462365591421</v>
      </c>
      <c r="Y4" s="5">
        <f t="shared" si="4"/>
        <v>88.35164835164835</v>
      </c>
      <c r="Z4" s="5">
        <f t="shared" si="4"/>
        <v>89.954945054945014</v>
      </c>
      <c r="AA4" s="5">
        <f t="shared" si="4"/>
        <v>90.427472527472517</v>
      </c>
      <c r="AB4" s="5">
        <f t="shared" si="4"/>
        <v>89.80898876404494</v>
      </c>
      <c r="AC4" s="5">
        <f t="shared" si="4"/>
        <v>88.541111111111093</v>
      </c>
      <c r="AD4" s="5">
        <f t="shared" si="4"/>
        <v>85.566249999999982</v>
      </c>
      <c r="AE4" s="5">
        <f t="shared" si="4"/>
        <v>74.0338028169014</v>
      </c>
    </row>
    <row r="5" spans="1:43" x14ac:dyDescent="0.35">
      <c r="A5" t="s">
        <v>17</v>
      </c>
      <c r="B5" t="s">
        <v>26</v>
      </c>
      <c r="C5">
        <v>1971</v>
      </c>
      <c r="F5">
        <v>0.8</v>
      </c>
      <c r="G5">
        <v>8.3000000000000007</v>
      </c>
      <c r="H5">
        <v>33.9</v>
      </c>
      <c r="I5">
        <v>58.4</v>
      </c>
      <c r="J5">
        <v>69.5</v>
      </c>
      <c r="K5">
        <v>76.8</v>
      </c>
      <c r="L5">
        <v>79.2</v>
      </c>
      <c r="M5">
        <v>80.8</v>
      </c>
      <c r="N5">
        <v>81.2</v>
      </c>
      <c r="O5">
        <v>80.400000000000006</v>
      </c>
      <c r="P5">
        <v>77.599999999999994</v>
      </c>
      <c r="S5" s="4" t="s">
        <v>27</v>
      </c>
      <c r="T5" s="4">
        <f t="shared" si="1"/>
        <v>11</v>
      </c>
      <c r="U5" s="5">
        <f t="shared" ref="U5:AE5" si="5">AVERAGE(F175:F185)</f>
        <v>1.3</v>
      </c>
      <c r="V5" s="5">
        <f t="shared" si="5"/>
        <v>20.581818181818178</v>
      </c>
      <c r="W5" s="5">
        <f t="shared" si="5"/>
        <v>46.081818181818171</v>
      </c>
      <c r="X5" s="5">
        <f t="shared" si="5"/>
        <v>58.109090909090902</v>
      </c>
      <c r="Y5" s="5">
        <f t="shared" si="5"/>
        <v>61.527272727272724</v>
      </c>
      <c r="Z5" s="5">
        <f t="shared" si="5"/>
        <v>63.945454545454531</v>
      </c>
      <c r="AA5" s="5">
        <f t="shared" si="5"/>
        <v>65.954545454545453</v>
      </c>
      <c r="AB5" s="5">
        <f t="shared" si="5"/>
        <v>66.372727272727275</v>
      </c>
      <c r="AC5" s="5">
        <f t="shared" si="5"/>
        <v>66.100000000000009</v>
      </c>
      <c r="AD5" s="5">
        <f t="shared" si="5"/>
        <v>63.763636363636358</v>
      </c>
      <c r="AE5" s="5">
        <f t="shared" si="5"/>
        <v>57.481818181818177</v>
      </c>
    </row>
    <row r="6" spans="1:43" x14ac:dyDescent="0.35">
      <c r="A6" t="s">
        <v>17</v>
      </c>
      <c r="B6" t="s">
        <v>28</v>
      </c>
      <c r="C6">
        <v>1975</v>
      </c>
      <c r="F6">
        <v>4</v>
      </c>
      <c r="G6">
        <v>25</v>
      </c>
      <c r="H6">
        <v>54.2</v>
      </c>
      <c r="I6">
        <v>74.599999999999994</v>
      </c>
      <c r="J6">
        <v>84.2</v>
      </c>
      <c r="K6">
        <v>87.4</v>
      </c>
      <c r="L6">
        <v>89.7</v>
      </c>
      <c r="M6">
        <v>89.4</v>
      </c>
      <c r="N6">
        <v>90</v>
      </c>
      <c r="Q6" t="s">
        <v>21</v>
      </c>
      <c r="S6" s="4" t="s">
        <v>29</v>
      </c>
      <c r="T6" s="4">
        <f t="shared" si="1"/>
        <v>17</v>
      </c>
      <c r="U6" s="5">
        <f t="shared" ref="U6:AE6" si="6">AVERAGE(F186:F202)</f>
        <v>2.2312500000000002</v>
      </c>
      <c r="V6" s="5">
        <f t="shared" si="6"/>
        <v>25.611764705882351</v>
      </c>
      <c r="W6" s="5">
        <f t="shared" si="6"/>
        <v>60.050000000000004</v>
      </c>
      <c r="X6" s="5">
        <f t="shared" si="6"/>
        <v>75.768749999999997</v>
      </c>
      <c r="Y6" s="5">
        <f t="shared" si="6"/>
        <v>82.318749999999994</v>
      </c>
      <c r="Z6" s="5">
        <f t="shared" si="6"/>
        <v>84.393749999999997</v>
      </c>
      <c r="AA6" s="5">
        <f t="shared" si="6"/>
        <v>85.149999999999991</v>
      </c>
      <c r="AB6" s="5">
        <f t="shared" si="6"/>
        <v>85.168750000000017</v>
      </c>
      <c r="AC6" s="5">
        <f t="shared" si="6"/>
        <v>82.931250000000006</v>
      </c>
      <c r="AD6" s="5">
        <f t="shared" si="6"/>
        <v>78.881249999999994</v>
      </c>
      <c r="AE6" s="5">
        <f t="shared" si="6"/>
        <v>67.170588235294119</v>
      </c>
    </row>
    <row r="7" spans="1:43" x14ac:dyDescent="0.35">
      <c r="A7" t="s">
        <v>17</v>
      </c>
      <c r="B7" t="s">
        <v>30</v>
      </c>
      <c r="C7">
        <v>1970</v>
      </c>
      <c r="F7">
        <v>2.9</v>
      </c>
      <c r="G7">
        <v>44.1</v>
      </c>
      <c r="H7">
        <v>79.2</v>
      </c>
      <c r="I7">
        <v>89.9</v>
      </c>
      <c r="J7">
        <v>96.6</v>
      </c>
      <c r="K7">
        <v>94.3</v>
      </c>
      <c r="L7">
        <v>96.8</v>
      </c>
      <c r="M7">
        <v>96.4</v>
      </c>
      <c r="N7">
        <v>95.3</v>
      </c>
      <c r="O7">
        <v>93.4</v>
      </c>
      <c r="P7">
        <v>92.5</v>
      </c>
      <c r="S7" s="4" t="s">
        <v>31</v>
      </c>
      <c r="T7" s="4">
        <f t="shared" si="1"/>
        <v>16</v>
      </c>
      <c r="U7" s="5">
        <f t="shared" ref="U7:AE7" si="7">AVERAGE(F203:F218)</f>
        <v>1.6866666666666665</v>
      </c>
      <c r="V7" s="5">
        <f t="shared" si="7"/>
        <v>21.873333333333331</v>
      </c>
      <c r="W7" s="5">
        <f t="shared" si="7"/>
        <v>51.113333333333323</v>
      </c>
      <c r="X7" s="5">
        <f t="shared" si="7"/>
        <v>64.486666666666665</v>
      </c>
      <c r="Y7" s="5">
        <f t="shared" si="7"/>
        <v>68.573333333333323</v>
      </c>
      <c r="Z7" s="5">
        <f t="shared" si="7"/>
        <v>71.086666666666673</v>
      </c>
      <c r="AA7" s="5">
        <f t="shared" si="7"/>
        <v>71.213333333333352</v>
      </c>
      <c r="AB7" s="5">
        <f t="shared" si="7"/>
        <v>70.893333333333331</v>
      </c>
      <c r="AC7" s="5">
        <f t="shared" si="7"/>
        <v>70.606666666666655</v>
      </c>
      <c r="AD7" s="5">
        <f t="shared" si="7"/>
        <v>67.892307692307682</v>
      </c>
      <c r="AE7" s="5">
        <f t="shared" si="7"/>
        <v>60.230769230769234</v>
      </c>
    </row>
    <row r="8" spans="1:43" x14ac:dyDescent="0.35">
      <c r="A8" t="s">
        <v>17</v>
      </c>
      <c r="B8" t="s">
        <v>32</v>
      </c>
      <c r="C8">
        <v>1976</v>
      </c>
      <c r="F8">
        <v>2.7</v>
      </c>
      <c r="G8">
        <v>22.7</v>
      </c>
      <c r="H8">
        <v>56.1</v>
      </c>
      <c r="I8">
        <v>74.2</v>
      </c>
      <c r="J8">
        <v>79.900000000000006</v>
      </c>
      <c r="K8">
        <v>81.8</v>
      </c>
      <c r="L8">
        <v>82.4</v>
      </c>
      <c r="M8">
        <v>82.4</v>
      </c>
      <c r="N8">
        <v>81.900000000000006</v>
      </c>
      <c r="O8">
        <v>80.599999999999994</v>
      </c>
      <c r="P8">
        <v>75.8</v>
      </c>
      <c r="S8" s="4"/>
      <c r="T8" s="4"/>
      <c r="U8" s="2" t="s">
        <v>33</v>
      </c>
      <c r="V8" s="2" t="s">
        <v>33</v>
      </c>
      <c r="W8" s="2" t="s">
        <v>33</v>
      </c>
      <c r="X8" s="2" t="s">
        <v>33</v>
      </c>
      <c r="Y8" s="2" t="s">
        <v>33</v>
      </c>
      <c r="Z8" s="2" t="s">
        <v>33</v>
      </c>
      <c r="AA8" s="2" t="s">
        <v>33</v>
      </c>
      <c r="AB8" s="2" t="s">
        <v>33</v>
      </c>
      <c r="AC8" s="2" t="s">
        <v>33</v>
      </c>
      <c r="AD8" s="2" t="s">
        <v>33</v>
      </c>
      <c r="AE8" s="2" t="s">
        <v>33</v>
      </c>
    </row>
    <row r="9" spans="1:43" x14ac:dyDescent="0.35">
      <c r="A9" t="s">
        <v>17</v>
      </c>
      <c r="B9" t="s">
        <v>34</v>
      </c>
      <c r="C9">
        <v>1980</v>
      </c>
      <c r="F9">
        <v>0.8</v>
      </c>
      <c r="G9">
        <v>15.6</v>
      </c>
      <c r="H9">
        <v>55.3</v>
      </c>
      <c r="I9">
        <v>73.900000000000006</v>
      </c>
      <c r="J9">
        <v>80.5</v>
      </c>
      <c r="K9">
        <v>84.5</v>
      </c>
      <c r="L9">
        <v>85.1</v>
      </c>
      <c r="M9">
        <v>87.5</v>
      </c>
      <c r="N9">
        <v>84.9</v>
      </c>
      <c r="O9">
        <v>82.5</v>
      </c>
      <c r="P9">
        <v>74.599999999999994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43" x14ac:dyDescent="0.35">
      <c r="A10" t="s">
        <v>17</v>
      </c>
      <c r="B10" t="s">
        <v>35</v>
      </c>
      <c r="C10">
        <v>1975</v>
      </c>
      <c r="F10">
        <v>13.1</v>
      </c>
      <c r="G10">
        <v>48.2</v>
      </c>
      <c r="H10">
        <v>71.7</v>
      </c>
      <c r="I10">
        <v>80.2</v>
      </c>
      <c r="J10">
        <v>83.6</v>
      </c>
      <c r="K10">
        <v>86.1</v>
      </c>
      <c r="L10">
        <v>85.8</v>
      </c>
      <c r="M10">
        <v>83.8</v>
      </c>
      <c r="N10">
        <v>82.2</v>
      </c>
      <c r="Q10" t="s">
        <v>21</v>
      </c>
      <c r="S10" s="4" t="s">
        <v>17</v>
      </c>
      <c r="T10" s="4">
        <f>COUNTIF(A2:A220,S10)</f>
        <v>54</v>
      </c>
      <c r="U10" s="5">
        <f t="shared" ref="U10:AE10" si="8">AVERAGE(F2:F55)</f>
        <v>3.4134615384615379</v>
      </c>
      <c r="V10" s="5">
        <f t="shared" si="8"/>
        <v>26.388679245283022</v>
      </c>
      <c r="W10" s="5">
        <f t="shared" si="8"/>
        <v>59.167307692307695</v>
      </c>
      <c r="X10" s="5">
        <f t="shared" si="8"/>
        <v>77.757692307692295</v>
      </c>
      <c r="Y10" s="5">
        <f t="shared" si="8"/>
        <v>84.849019607843175</v>
      </c>
      <c r="Z10" s="5">
        <f t="shared" si="8"/>
        <v>86.98</v>
      </c>
      <c r="AA10" s="5">
        <f t="shared" si="8"/>
        <v>87.97399999999999</v>
      </c>
      <c r="AB10" s="5">
        <f t="shared" si="8"/>
        <v>87.522000000000006</v>
      </c>
      <c r="AC10" s="5">
        <f t="shared" si="8"/>
        <v>86.972340425531925</v>
      </c>
      <c r="AD10" s="5">
        <f t="shared" si="8"/>
        <v>84.392307692307682</v>
      </c>
      <c r="AE10" s="5">
        <f t="shared" si="8"/>
        <v>79.461538461538467</v>
      </c>
    </row>
    <row r="11" spans="1:43" x14ac:dyDescent="0.35">
      <c r="A11" t="s">
        <v>17</v>
      </c>
      <c r="B11" t="s">
        <v>36</v>
      </c>
      <c r="C11">
        <v>1997</v>
      </c>
      <c r="F11">
        <v>4.4000000000000004</v>
      </c>
      <c r="G11">
        <v>36.1</v>
      </c>
      <c r="H11">
        <v>71.5</v>
      </c>
      <c r="I11">
        <v>89.1</v>
      </c>
      <c r="J11">
        <v>96.1</v>
      </c>
      <c r="K11">
        <v>94.9</v>
      </c>
      <c r="L11">
        <v>97</v>
      </c>
      <c r="M11">
        <v>95.1</v>
      </c>
      <c r="N11">
        <v>98.6</v>
      </c>
      <c r="S11" s="4" t="s">
        <v>37</v>
      </c>
      <c r="T11" s="4">
        <f>COUNTA(A2:A220)-T10</f>
        <v>163</v>
      </c>
      <c r="U11" s="5">
        <f t="shared" ref="U11:AE11" si="9">AVERAGE(F56:F220)</f>
        <v>2.0453333333333328</v>
      </c>
      <c r="V11" s="5">
        <f t="shared" si="9"/>
        <v>22.732919254658384</v>
      </c>
      <c r="W11" s="5">
        <f t="shared" si="9"/>
        <v>56.81874999999998</v>
      </c>
      <c r="X11" s="5">
        <f t="shared" si="9"/>
        <v>73.495597484276743</v>
      </c>
      <c r="Y11" s="5">
        <f t="shared" si="9"/>
        <v>79.440645161290362</v>
      </c>
      <c r="Z11" s="5">
        <f t="shared" si="9"/>
        <v>81.499999999999986</v>
      </c>
      <c r="AA11" s="5">
        <f t="shared" si="9"/>
        <v>82.342580645161306</v>
      </c>
      <c r="AB11" s="5">
        <f t="shared" si="9"/>
        <v>82.134868421052602</v>
      </c>
      <c r="AC11" s="5">
        <f t="shared" si="9"/>
        <v>81.31241830065359</v>
      </c>
      <c r="AD11" s="5">
        <f t="shared" si="9"/>
        <v>78.267375886524789</v>
      </c>
      <c r="AE11" s="5">
        <f t="shared" si="9"/>
        <v>67.951111111111132</v>
      </c>
    </row>
    <row r="12" spans="1:43" x14ac:dyDescent="0.35">
      <c r="A12" t="s">
        <v>17</v>
      </c>
      <c r="B12" t="s">
        <v>38</v>
      </c>
      <c r="C12">
        <v>1966</v>
      </c>
      <c r="F12">
        <v>1.4</v>
      </c>
      <c r="G12">
        <v>15.4</v>
      </c>
      <c r="H12">
        <v>46</v>
      </c>
      <c r="I12">
        <v>75.3</v>
      </c>
      <c r="J12">
        <v>86.3</v>
      </c>
      <c r="K12">
        <v>89.8</v>
      </c>
      <c r="L12">
        <v>92.2</v>
      </c>
      <c r="M12">
        <v>93.6</v>
      </c>
      <c r="N12">
        <v>95.6</v>
      </c>
      <c r="O12">
        <v>93.3</v>
      </c>
      <c r="P12">
        <v>89.2</v>
      </c>
      <c r="S12" s="4"/>
      <c r="T12" s="4"/>
      <c r="U12" s="2" t="s">
        <v>33</v>
      </c>
      <c r="V12" s="2" t="s">
        <v>33</v>
      </c>
      <c r="W12" s="2" t="s">
        <v>33</v>
      </c>
      <c r="X12" s="2" t="s">
        <v>33</v>
      </c>
      <c r="Y12" s="2" t="s">
        <v>33</v>
      </c>
      <c r="Z12" s="2" t="s">
        <v>33</v>
      </c>
      <c r="AA12" s="2" t="s">
        <v>33</v>
      </c>
      <c r="AB12" s="2" t="s">
        <v>33</v>
      </c>
      <c r="AC12" s="2" t="s">
        <v>33</v>
      </c>
      <c r="AD12" s="2" t="s">
        <v>33</v>
      </c>
      <c r="AE12" s="2" t="s">
        <v>33</v>
      </c>
    </row>
    <row r="13" spans="1:43" x14ac:dyDescent="0.35">
      <c r="A13" t="s">
        <v>17</v>
      </c>
      <c r="B13" t="s">
        <v>39</v>
      </c>
      <c r="C13">
        <v>1984</v>
      </c>
      <c r="F13">
        <v>1.3</v>
      </c>
      <c r="G13">
        <v>12.7</v>
      </c>
      <c r="H13">
        <v>47.3</v>
      </c>
      <c r="I13">
        <v>74.8</v>
      </c>
      <c r="J13">
        <v>84.6</v>
      </c>
      <c r="K13">
        <v>87.7</v>
      </c>
      <c r="L13">
        <v>87.6</v>
      </c>
      <c r="M13">
        <v>87.8</v>
      </c>
      <c r="N13">
        <v>86</v>
      </c>
      <c r="O13">
        <v>83.2</v>
      </c>
      <c r="P13">
        <v>78.599999999999994</v>
      </c>
      <c r="S13" s="4"/>
      <c r="T13" s="4" t="s">
        <v>40</v>
      </c>
      <c r="U13" s="5">
        <f>U10/U11</f>
        <v>1.6689023167184838</v>
      </c>
      <c r="V13" s="5">
        <f t="shared" ref="V13:AE13" si="10">V10/V11</f>
        <v>1.1608134859263843</v>
      </c>
      <c r="W13" s="5">
        <f t="shared" si="10"/>
        <v>1.0413342020425953</v>
      </c>
      <c r="X13" s="5">
        <f t="shared" si="10"/>
        <v>1.0579911582367552</v>
      </c>
      <c r="Y13" s="5">
        <f t="shared" si="10"/>
        <v>1.0680806964189686</v>
      </c>
      <c r="Z13" s="5">
        <f t="shared" si="10"/>
        <v>1.0672392638036812</v>
      </c>
      <c r="AA13" s="5">
        <f t="shared" si="10"/>
        <v>1.0683901246562353</v>
      </c>
      <c r="AB13" s="5">
        <f t="shared" si="10"/>
        <v>1.0655888501742166</v>
      </c>
      <c r="AC13" s="5">
        <f t="shared" si="10"/>
        <v>1.0696071060628243</v>
      </c>
      <c r="AD13" s="5">
        <f t="shared" si="10"/>
        <v>1.0782565115593381</v>
      </c>
      <c r="AE13" s="5">
        <f t="shared" si="10"/>
        <v>1.1693927761034828</v>
      </c>
    </row>
    <row r="14" spans="1:43" x14ac:dyDescent="0.35">
      <c r="A14" t="s">
        <v>17</v>
      </c>
      <c r="B14" t="s">
        <v>41</v>
      </c>
      <c r="C14">
        <v>1978</v>
      </c>
      <c r="F14">
        <v>3.1</v>
      </c>
      <c r="G14">
        <v>24.7</v>
      </c>
      <c r="H14">
        <v>53.9</v>
      </c>
      <c r="I14">
        <v>74.599999999999994</v>
      </c>
      <c r="J14">
        <v>82.2</v>
      </c>
      <c r="K14">
        <v>85.6</v>
      </c>
      <c r="L14">
        <v>86.2</v>
      </c>
      <c r="M14">
        <v>84.8</v>
      </c>
      <c r="N14">
        <v>84.1</v>
      </c>
      <c r="O14">
        <v>82.8</v>
      </c>
      <c r="P14">
        <v>75.099999999999994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43" x14ac:dyDescent="0.35">
      <c r="A15" t="s">
        <v>17</v>
      </c>
      <c r="B15" t="s">
        <v>42</v>
      </c>
      <c r="C15">
        <v>1984</v>
      </c>
      <c r="F15">
        <v>3.9</v>
      </c>
      <c r="G15">
        <v>29.7</v>
      </c>
      <c r="H15">
        <v>64.2</v>
      </c>
      <c r="I15">
        <v>79.900000000000006</v>
      </c>
      <c r="J15">
        <v>86.4</v>
      </c>
      <c r="K15">
        <v>87.7</v>
      </c>
      <c r="L15">
        <v>87.8</v>
      </c>
      <c r="M15">
        <v>86.7</v>
      </c>
      <c r="N15">
        <v>86</v>
      </c>
      <c r="O15">
        <v>83.9</v>
      </c>
      <c r="P15">
        <v>79.2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43" x14ac:dyDescent="0.35">
      <c r="A16" t="s">
        <v>17</v>
      </c>
      <c r="B16" t="s">
        <v>43</v>
      </c>
      <c r="C16">
        <v>1991</v>
      </c>
      <c r="F16">
        <v>1.4</v>
      </c>
      <c r="G16">
        <v>9.9</v>
      </c>
      <c r="H16">
        <v>37.1</v>
      </c>
      <c r="I16">
        <v>68.400000000000006</v>
      </c>
      <c r="J16">
        <v>85.4</v>
      </c>
      <c r="K16">
        <v>89.4</v>
      </c>
      <c r="L16">
        <v>93.8</v>
      </c>
      <c r="M16">
        <v>90.3</v>
      </c>
      <c r="S16" s="2" t="s">
        <v>0</v>
      </c>
      <c r="T16" s="4"/>
      <c r="U16" s="2" t="s">
        <v>4</v>
      </c>
      <c r="V16" s="2" t="s">
        <v>5</v>
      </c>
      <c r="W16" s="2" t="s">
        <v>6</v>
      </c>
      <c r="X16" s="2" t="s">
        <v>7</v>
      </c>
      <c r="Y16" s="2" t="s">
        <v>8</v>
      </c>
      <c r="Z16" s="2" t="s">
        <v>9</v>
      </c>
      <c r="AA16" s="2" t="s">
        <v>10</v>
      </c>
      <c r="AB16" s="2" t="s">
        <v>11</v>
      </c>
      <c r="AC16" s="2" t="s">
        <v>12</v>
      </c>
      <c r="AD16" s="2" t="s">
        <v>13</v>
      </c>
      <c r="AE16" s="2" t="s">
        <v>14</v>
      </c>
    </row>
    <row r="17" spans="1:31" x14ac:dyDescent="0.35">
      <c r="A17" t="s">
        <v>17</v>
      </c>
      <c r="B17" t="s">
        <v>44</v>
      </c>
      <c r="C17">
        <v>1976</v>
      </c>
      <c r="G17">
        <v>19.399999999999999</v>
      </c>
      <c r="H17">
        <v>56</v>
      </c>
      <c r="I17">
        <v>82</v>
      </c>
      <c r="J17">
        <v>91.7</v>
      </c>
      <c r="K17">
        <v>93</v>
      </c>
      <c r="L17">
        <v>94.4</v>
      </c>
      <c r="M17">
        <v>93</v>
      </c>
      <c r="N17">
        <v>92.8</v>
      </c>
      <c r="O17">
        <v>89.7</v>
      </c>
      <c r="P17">
        <v>81.099999999999994</v>
      </c>
      <c r="Q17" t="s">
        <v>268</v>
      </c>
      <c r="S17" s="4" t="s">
        <v>17</v>
      </c>
      <c r="T17" s="4"/>
      <c r="U17" s="5">
        <f t="shared" ref="U17:AE17" si="11">MEDIAN(F2:F55)</f>
        <v>2.75</v>
      </c>
      <c r="V17" s="5">
        <f t="shared" si="11"/>
        <v>23.9</v>
      </c>
      <c r="W17" s="5">
        <f t="shared" si="11"/>
        <v>57.7</v>
      </c>
      <c r="X17" s="5">
        <f t="shared" si="11"/>
        <v>77.699999999999989</v>
      </c>
      <c r="Y17" s="5">
        <f t="shared" si="11"/>
        <v>86.4</v>
      </c>
      <c r="Z17" s="5">
        <f t="shared" si="11"/>
        <v>88.1</v>
      </c>
      <c r="AA17" s="5">
        <f t="shared" si="11"/>
        <v>89.1</v>
      </c>
      <c r="AB17" s="5">
        <f t="shared" si="11"/>
        <v>88.65</v>
      </c>
      <c r="AC17" s="5">
        <f t="shared" si="11"/>
        <v>86.5</v>
      </c>
      <c r="AD17" s="5">
        <f t="shared" si="11"/>
        <v>83.9</v>
      </c>
      <c r="AE17" s="5">
        <f t="shared" si="11"/>
        <v>79.2</v>
      </c>
    </row>
    <row r="18" spans="1:31" x14ac:dyDescent="0.35">
      <c r="A18" t="s">
        <v>17</v>
      </c>
      <c r="B18" t="s">
        <v>46</v>
      </c>
      <c r="C18">
        <v>1983</v>
      </c>
      <c r="F18">
        <v>1.9</v>
      </c>
      <c r="G18">
        <v>20.6</v>
      </c>
      <c r="H18">
        <v>55.7</v>
      </c>
      <c r="I18">
        <v>70.8</v>
      </c>
      <c r="J18">
        <v>75.3</v>
      </c>
      <c r="K18">
        <v>77.8</v>
      </c>
      <c r="L18">
        <v>79.7</v>
      </c>
      <c r="M18">
        <v>80.599999999999994</v>
      </c>
      <c r="N18">
        <v>80.8</v>
      </c>
      <c r="O18">
        <v>79.2</v>
      </c>
      <c r="P18">
        <v>75.900000000000006</v>
      </c>
      <c r="S18" s="4" t="s">
        <v>22</v>
      </c>
      <c r="T18" s="4"/>
      <c r="U18" s="5">
        <f t="shared" ref="U18:AE18" si="12">MEDIAN(F56:F80)</f>
        <v>0.2</v>
      </c>
      <c r="V18" s="5">
        <f t="shared" si="12"/>
        <v>6</v>
      </c>
      <c r="W18" s="5">
        <f t="shared" si="12"/>
        <v>24.5</v>
      </c>
      <c r="X18" s="5">
        <f t="shared" si="12"/>
        <v>47.2</v>
      </c>
      <c r="Y18" s="5">
        <f t="shared" si="12"/>
        <v>59.6</v>
      </c>
      <c r="Z18" s="5">
        <f t="shared" si="12"/>
        <v>64.55</v>
      </c>
      <c r="AA18" s="5">
        <f t="shared" si="12"/>
        <v>68</v>
      </c>
      <c r="AB18" s="5">
        <f t="shared" si="12"/>
        <v>68.3</v>
      </c>
      <c r="AC18" s="5">
        <f t="shared" si="12"/>
        <v>69.400000000000006</v>
      </c>
      <c r="AD18" s="5">
        <f t="shared" si="12"/>
        <v>68.099999999999994</v>
      </c>
      <c r="AE18" s="5">
        <f t="shared" si="12"/>
        <v>62.6</v>
      </c>
    </row>
    <row r="19" spans="1:31" x14ac:dyDescent="0.35">
      <c r="A19" t="s">
        <v>17</v>
      </c>
      <c r="B19" t="s">
        <v>47</v>
      </c>
      <c r="C19">
        <v>1995</v>
      </c>
      <c r="F19">
        <v>0.5</v>
      </c>
      <c r="G19">
        <v>28.9</v>
      </c>
      <c r="H19">
        <v>59</v>
      </c>
      <c r="I19">
        <v>82.3</v>
      </c>
      <c r="J19">
        <v>90.9</v>
      </c>
      <c r="K19">
        <v>89.1</v>
      </c>
      <c r="L19">
        <v>94.3</v>
      </c>
      <c r="M19">
        <v>91.8</v>
      </c>
      <c r="N19">
        <v>91.3</v>
      </c>
      <c r="S19" s="4" t="s">
        <v>25</v>
      </c>
      <c r="T19" s="4"/>
      <c r="U19" s="5">
        <f t="shared" ref="U19:AE19" si="13">MEDIAN(F81:F174)</f>
        <v>1.3</v>
      </c>
      <c r="V19" s="5">
        <f t="shared" si="13"/>
        <v>27.6</v>
      </c>
      <c r="W19" s="5">
        <f t="shared" si="13"/>
        <v>67.5</v>
      </c>
      <c r="X19" s="5">
        <f t="shared" si="13"/>
        <v>84.8</v>
      </c>
      <c r="Y19" s="5">
        <f t="shared" si="13"/>
        <v>90.1</v>
      </c>
      <c r="Z19" s="5">
        <f t="shared" si="13"/>
        <v>91.4</v>
      </c>
      <c r="AA19" s="5">
        <f t="shared" si="13"/>
        <v>91.7</v>
      </c>
      <c r="AB19" s="5">
        <f t="shared" si="13"/>
        <v>91</v>
      </c>
      <c r="AC19" s="5">
        <f t="shared" si="13"/>
        <v>89.45</v>
      </c>
      <c r="AD19" s="5">
        <f t="shared" si="13"/>
        <v>86.25</v>
      </c>
      <c r="AE19" s="5">
        <f t="shared" si="13"/>
        <v>74.599999999999994</v>
      </c>
    </row>
    <row r="20" spans="1:31" x14ac:dyDescent="0.35">
      <c r="A20" t="s">
        <v>17</v>
      </c>
      <c r="B20" t="s">
        <v>48</v>
      </c>
      <c r="C20">
        <v>1981</v>
      </c>
      <c r="F20">
        <v>6.8</v>
      </c>
      <c r="G20">
        <v>38.4</v>
      </c>
      <c r="H20">
        <v>74.5</v>
      </c>
      <c r="I20">
        <v>88.3</v>
      </c>
      <c r="J20">
        <v>95.3</v>
      </c>
      <c r="K20">
        <v>94.3</v>
      </c>
      <c r="L20">
        <v>93.3</v>
      </c>
      <c r="M20">
        <v>95.1</v>
      </c>
      <c r="S20" s="4" t="s">
        <v>27</v>
      </c>
      <c r="T20" s="4"/>
      <c r="U20" s="5">
        <f t="shared" ref="U20:AE20" si="14">MEDIAN(F175:F185)</f>
        <v>1.2</v>
      </c>
      <c r="V20" s="5">
        <f t="shared" si="14"/>
        <v>17.100000000000001</v>
      </c>
      <c r="W20" s="5">
        <f t="shared" si="14"/>
        <v>38.700000000000003</v>
      </c>
      <c r="X20" s="5">
        <f t="shared" si="14"/>
        <v>61.3</v>
      </c>
      <c r="Y20" s="5">
        <f t="shared" si="14"/>
        <v>70</v>
      </c>
      <c r="Z20" s="5">
        <f t="shared" si="14"/>
        <v>72.900000000000006</v>
      </c>
      <c r="AA20" s="5">
        <f t="shared" si="14"/>
        <v>73.5</v>
      </c>
      <c r="AB20" s="5">
        <f t="shared" si="14"/>
        <v>72.3</v>
      </c>
      <c r="AC20" s="5">
        <f t="shared" si="14"/>
        <v>72.400000000000006</v>
      </c>
      <c r="AD20" s="5">
        <f t="shared" si="14"/>
        <v>69.400000000000006</v>
      </c>
      <c r="AE20" s="5">
        <f t="shared" si="14"/>
        <v>61.8</v>
      </c>
    </row>
    <row r="21" spans="1:31" x14ac:dyDescent="0.35">
      <c r="A21" t="s">
        <v>17</v>
      </c>
      <c r="B21" t="s">
        <v>49</v>
      </c>
      <c r="C21">
        <v>1960</v>
      </c>
      <c r="F21">
        <v>5.4</v>
      </c>
      <c r="G21">
        <v>32.9</v>
      </c>
      <c r="H21">
        <v>59.2</v>
      </c>
      <c r="I21">
        <v>72.599999999999994</v>
      </c>
      <c r="J21">
        <v>75.3</v>
      </c>
      <c r="K21">
        <v>81</v>
      </c>
      <c r="L21">
        <v>83.6</v>
      </c>
      <c r="M21">
        <v>84</v>
      </c>
      <c r="N21">
        <v>82.8</v>
      </c>
      <c r="O21">
        <v>83.6</v>
      </c>
      <c r="P21">
        <v>77.5</v>
      </c>
      <c r="S21" s="4" t="s">
        <v>29</v>
      </c>
      <c r="T21" s="4"/>
      <c r="U21" s="5">
        <f t="shared" ref="U21:AE21" si="15">MEDIAN(F186:F202)</f>
        <v>1.75</v>
      </c>
      <c r="V21" s="5">
        <f t="shared" si="15"/>
        <v>23.4</v>
      </c>
      <c r="W21" s="5">
        <f t="shared" si="15"/>
        <v>61.25</v>
      </c>
      <c r="X21" s="5">
        <f t="shared" si="15"/>
        <v>78.800000000000011</v>
      </c>
      <c r="Y21" s="5">
        <f t="shared" si="15"/>
        <v>85.15</v>
      </c>
      <c r="Z21" s="5">
        <f t="shared" si="15"/>
        <v>87.75</v>
      </c>
      <c r="AA21" s="5">
        <f t="shared" si="15"/>
        <v>87.4</v>
      </c>
      <c r="AB21" s="5">
        <f t="shared" si="15"/>
        <v>86.25</v>
      </c>
      <c r="AC21" s="5">
        <f t="shared" si="15"/>
        <v>84.35</v>
      </c>
      <c r="AD21" s="5">
        <f t="shared" si="15"/>
        <v>81.150000000000006</v>
      </c>
      <c r="AE21" s="5">
        <f t="shared" si="15"/>
        <v>68.099999999999994</v>
      </c>
    </row>
    <row r="22" spans="1:31" x14ac:dyDescent="0.35">
      <c r="A22" t="s">
        <v>17</v>
      </c>
      <c r="B22" t="s">
        <v>50</v>
      </c>
      <c r="C22">
        <v>1983</v>
      </c>
      <c r="F22">
        <v>2.7</v>
      </c>
      <c r="G22">
        <v>15</v>
      </c>
      <c r="H22">
        <v>45</v>
      </c>
      <c r="I22">
        <v>72.3</v>
      </c>
      <c r="P22">
        <v>89.2</v>
      </c>
      <c r="Q22" t="s">
        <v>51</v>
      </c>
      <c r="S22" s="4" t="s">
        <v>31</v>
      </c>
      <c r="T22" s="4"/>
      <c r="U22" s="5">
        <f t="shared" ref="U22:AE22" si="16">MEDIAN(F203:F218)</f>
        <v>1.4</v>
      </c>
      <c r="V22" s="5">
        <f t="shared" si="16"/>
        <v>22.4</v>
      </c>
      <c r="W22" s="5">
        <f t="shared" si="16"/>
        <v>50.7</v>
      </c>
      <c r="X22" s="5">
        <f t="shared" si="16"/>
        <v>66.900000000000006</v>
      </c>
      <c r="Y22" s="5">
        <f t="shared" si="16"/>
        <v>70.400000000000006</v>
      </c>
      <c r="Z22" s="5">
        <f t="shared" si="16"/>
        <v>71</v>
      </c>
      <c r="AA22" s="5">
        <f t="shared" si="16"/>
        <v>71.599999999999994</v>
      </c>
      <c r="AB22" s="5">
        <f t="shared" si="16"/>
        <v>72.099999999999994</v>
      </c>
      <c r="AC22" s="5">
        <f t="shared" si="16"/>
        <v>73</v>
      </c>
      <c r="AD22" s="5">
        <f t="shared" si="16"/>
        <v>71.8</v>
      </c>
      <c r="AE22" s="5">
        <f t="shared" si="16"/>
        <v>64.099999999999994</v>
      </c>
    </row>
    <row r="23" spans="1:31" x14ac:dyDescent="0.35">
      <c r="A23" t="s">
        <v>17</v>
      </c>
      <c r="B23" t="s">
        <v>52</v>
      </c>
      <c r="C23">
        <v>1993</v>
      </c>
      <c r="F23">
        <v>0.4</v>
      </c>
      <c r="G23">
        <v>12.6</v>
      </c>
      <c r="H23">
        <v>39.5</v>
      </c>
      <c r="I23">
        <v>69.5</v>
      </c>
      <c r="J23">
        <v>74.3</v>
      </c>
      <c r="K23">
        <v>78.7</v>
      </c>
      <c r="L23">
        <v>82.8</v>
      </c>
      <c r="M23">
        <v>89.4</v>
      </c>
      <c r="N23">
        <v>81.2</v>
      </c>
      <c r="S23" s="4"/>
      <c r="T23" s="4"/>
      <c r="U23" s="2" t="s">
        <v>53</v>
      </c>
      <c r="V23" s="2" t="s">
        <v>53</v>
      </c>
      <c r="W23" s="2" t="s">
        <v>53</v>
      </c>
      <c r="X23" s="2" t="s">
        <v>53</v>
      </c>
      <c r="Y23" s="2" t="s">
        <v>53</v>
      </c>
      <c r="Z23" s="2" t="s">
        <v>53</v>
      </c>
      <c r="AA23" s="2" t="s">
        <v>53</v>
      </c>
      <c r="AB23" s="2" t="s">
        <v>53</v>
      </c>
      <c r="AC23" s="2" t="s">
        <v>53</v>
      </c>
      <c r="AD23" s="2" t="s">
        <v>53</v>
      </c>
      <c r="AE23" s="2" t="s">
        <v>53</v>
      </c>
    </row>
    <row r="24" spans="1:31" x14ac:dyDescent="0.35">
      <c r="A24" t="s">
        <v>17</v>
      </c>
      <c r="B24" t="s">
        <v>54</v>
      </c>
      <c r="C24">
        <v>1999</v>
      </c>
      <c r="F24">
        <v>1.5</v>
      </c>
      <c r="G24">
        <v>14.7</v>
      </c>
      <c r="H24">
        <v>44.7</v>
      </c>
      <c r="I24">
        <v>74</v>
      </c>
      <c r="J24">
        <v>90.4</v>
      </c>
      <c r="K24">
        <v>95.9</v>
      </c>
      <c r="L24">
        <v>92.8</v>
      </c>
      <c r="M24">
        <v>94.7</v>
      </c>
      <c r="N24">
        <v>95.8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x14ac:dyDescent="0.35">
      <c r="A25" t="s">
        <v>17</v>
      </c>
      <c r="B25" t="s">
        <v>55</v>
      </c>
      <c r="C25">
        <v>1969</v>
      </c>
      <c r="F25">
        <v>3.4</v>
      </c>
      <c r="G25">
        <v>26.2</v>
      </c>
      <c r="H25">
        <v>65.099999999999994</v>
      </c>
      <c r="I25">
        <v>82.8</v>
      </c>
      <c r="J25">
        <v>86.9</v>
      </c>
      <c r="Q25" t="s">
        <v>56</v>
      </c>
      <c r="S25" s="4" t="s">
        <v>17</v>
      </c>
      <c r="T25" s="4"/>
      <c r="U25" s="5">
        <f t="shared" ref="U25:AE25" si="17">MEDIAN(F2:F55)</f>
        <v>2.75</v>
      </c>
      <c r="V25" s="5">
        <f t="shared" si="17"/>
        <v>23.9</v>
      </c>
      <c r="W25" s="5">
        <f t="shared" si="17"/>
        <v>57.7</v>
      </c>
      <c r="X25" s="5">
        <f t="shared" si="17"/>
        <v>77.699999999999989</v>
      </c>
      <c r="Y25" s="5">
        <f t="shared" si="17"/>
        <v>86.4</v>
      </c>
      <c r="Z25" s="5">
        <f t="shared" si="17"/>
        <v>88.1</v>
      </c>
      <c r="AA25" s="5">
        <f t="shared" si="17"/>
        <v>89.1</v>
      </c>
      <c r="AB25" s="5">
        <f t="shared" si="17"/>
        <v>88.65</v>
      </c>
      <c r="AC25" s="5">
        <f t="shared" si="17"/>
        <v>86.5</v>
      </c>
      <c r="AD25" s="5">
        <f t="shared" si="17"/>
        <v>83.9</v>
      </c>
      <c r="AE25" s="5">
        <f t="shared" si="17"/>
        <v>79.2</v>
      </c>
    </row>
    <row r="26" spans="1:31" x14ac:dyDescent="0.35">
      <c r="A26" t="s">
        <v>17</v>
      </c>
      <c r="B26" t="s">
        <v>57</v>
      </c>
      <c r="C26">
        <v>1966</v>
      </c>
      <c r="F26">
        <v>1.2</v>
      </c>
      <c r="G26">
        <v>23.1</v>
      </c>
      <c r="H26">
        <v>66.599999999999994</v>
      </c>
      <c r="I26">
        <v>83.3</v>
      </c>
      <c r="J26">
        <v>86.9</v>
      </c>
      <c r="K26">
        <v>88</v>
      </c>
      <c r="L26">
        <v>88.2</v>
      </c>
      <c r="M26">
        <v>86.6</v>
      </c>
      <c r="N26">
        <v>86.5</v>
      </c>
      <c r="O26">
        <v>84.8</v>
      </c>
      <c r="P26">
        <v>78.3</v>
      </c>
      <c r="S26" s="4" t="s">
        <v>37</v>
      </c>
      <c r="T26" s="4"/>
      <c r="U26" s="5">
        <f t="shared" ref="U26:AE26" si="18">MEDIAN(F56:F220)</f>
        <v>1.2</v>
      </c>
      <c r="V26" s="5">
        <f t="shared" si="18"/>
        <v>23.6</v>
      </c>
      <c r="W26" s="5">
        <f t="shared" si="18"/>
        <v>60.05</v>
      </c>
      <c r="X26" s="5">
        <f t="shared" si="18"/>
        <v>78.900000000000006</v>
      </c>
      <c r="Y26" s="5">
        <f t="shared" si="18"/>
        <v>85</v>
      </c>
      <c r="Z26" s="5">
        <f t="shared" si="18"/>
        <v>87.4</v>
      </c>
      <c r="AA26" s="5">
        <f t="shared" si="18"/>
        <v>87.3</v>
      </c>
      <c r="AB26" s="5">
        <f t="shared" si="18"/>
        <v>86.65</v>
      </c>
      <c r="AC26" s="5">
        <f t="shared" si="18"/>
        <v>85.5</v>
      </c>
      <c r="AD26" s="5">
        <f t="shared" si="18"/>
        <v>81.599999999999994</v>
      </c>
      <c r="AE26" s="5">
        <f t="shared" si="18"/>
        <v>69.2</v>
      </c>
    </row>
    <row r="27" spans="1:31" x14ac:dyDescent="0.35">
      <c r="A27" t="s">
        <v>17</v>
      </c>
      <c r="B27" t="s">
        <v>58</v>
      </c>
      <c r="C27">
        <v>1974</v>
      </c>
      <c r="F27">
        <v>2.9</v>
      </c>
      <c r="G27">
        <v>23.6</v>
      </c>
      <c r="H27">
        <v>54</v>
      </c>
      <c r="I27">
        <v>71.7</v>
      </c>
      <c r="J27">
        <v>78.8</v>
      </c>
      <c r="K27">
        <v>81.2</v>
      </c>
      <c r="L27">
        <v>83.2</v>
      </c>
      <c r="M27">
        <v>82.1</v>
      </c>
      <c r="N27">
        <v>82.6</v>
      </c>
      <c r="O27">
        <v>77.5</v>
      </c>
      <c r="P27">
        <v>72.599999999999994</v>
      </c>
      <c r="S27" s="4"/>
      <c r="T27" s="4"/>
      <c r="U27" s="2" t="s">
        <v>53</v>
      </c>
      <c r="V27" s="2" t="s">
        <v>53</v>
      </c>
      <c r="W27" s="2" t="s">
        <v>53</v>
      </c>
      <c r="X27" s="2" t="s">
        <v>53</v>
      </c>
      <c r="Y27" s="2" t="s">
        <v>53</v>
      </c>
      <c r="Z27" s="2" t="s">
        <v>53</v>
      </c>
      <c r="AA27" s="2" t="s">
        <v>53</v>
      </c>
      <c r="AB27" s="2" t="s">
        <v>53</v>
      </c>
      <c r="AC27" s="2" t="s">
        <v>53</v>
      </c>
      <c r="AD27" s="2" t="s">
        <v>53</v>
      </c>
      <c r="AE27" s="2" t="s">
        <v>53</v>
      </c>
    </row>
    <row r="28" spans="1:31" x14ac:dyDescent="0.35">
      <c r="A28" t="s">
        <v>17</v>
      </c>
      <c r="B28" t="s">
        <v>59</v>
      </c>
      <c r="C28">
        <v>1973</v>
      </c>
      <c r="F28">
        <v>1.9</v>
      </c>
      <c r="G28">
        <v>30.8</v>
      </c>
      <c r="H28">
        <v>75.7</v>
      </c>
      <c r="I28">
        <v>92.7</v>
      </c>
      <c r="J28">
        <v>96</v>
      </c>
      <c r="K28">
        <v>96.6</v>
      </c>
      <c r="L28">
        <v>96.8</v>
      </c>
      <c r="M28">
        <v>96</v>
      </c>
      <c r="N28">
        <v>95.3</v>
      </c>
      <c r="O28">
        <v>93</v>
      </c>
      <c r="P28">
        <v>83.7</v>
      </c>
      <c r="S28" s="4"/>
      <c r="T28" s="4" t="s">
        <v>40</v>
      </c>
      <c r="U28" s="5">
        <f>U25/U26</f>
        <v>2.291666666666667</v>
      </c>
      <c r="V28" s="5">
        <f t="shared" ref="V28:AE28" si="19">V25/V26</f>
        <v>1.0127118644067796</v>
      </c>
      <c r="W28" s="5">
        <f t="shared" si="19"/>
        <v>0.96086594504579526</v>
      </c>
      <c r="X28" s="5">
        <f t="shared" si="19"/>
        <v>0.98479087452471459</v>
      </c>
      <c r="Y28" s="5">
        <f t="shared" si="19"/>
        <v>1.0164705882352942</v>
      </c>
      <c r="Z28" s="5">
        <f t="shared" si="19"/>
        <v>1.0080091533180777</v>
      </c>
      <c r="AA28" s="5">
        <f t="shared" si="19"/>
        <v>1.0206185567010309</v>
      </c>
      <c r="AB28" s="5">
        <f t="shared" si="19"/>
        <v>1.0230813618003463</v>
      </c>
      <c r="AC28" s="5">
        <f t="shared" si="19"/>
        <v>1.0116959064327486</v>
      </c>
      <c r="AD28" s="5">
        <f t="shared" si="19"/>
        <v>1.028186274509804</v>
      </c>
      <c r="AE28" s="5">
        <f t="shared" si="19"/>
        <v>1.1445086705202312</v>
      </c>
    </row>
    <row r="29" spans="1:31" x14ac:dyDescent="0.35">
      <c r="A29" t="s">
        <v>17</v>
      </c>
      <c r="B29" t="s">
        <v>60</v>
      </c>
      <c r="C29">
        <v>1975</v>
      </c>
      <c r="F29">
        <v>8.6</v>
      </c>
      <c r="G29">
        <v>44.8</v>
      </c>
      <c r="H29">
        <v>74.8</v>
      </c>
      <c r="I29">
        <v>85</v>
      </c>
      <c r="J29">
        <v>87.7</v>
      </c>
      <c r="K29">
        <v>88.2</v>
      </c>
      <c r="L29">
        <v>88.6</v>
      </c>
      <c r="M29">
        <v>87.2</v>
      </c>
      <c r="N29">
        <v>85.5</v>
      </c>
      <c r="O29">
        <v>82.3</v>
      </c>
      <c r="P29">
        <v>73.400000000000006</v>
      </c>
    </row>
    <row r="30" spans="1:31" x14ac:dyDescent="0.35">
      <c r="A30" t="s">
        <v>17</v>
      </c>
      <c r="B30" t="s">
        <v>61</v>
      </c>
      <c r="C30">
        <v>1977</v>
      </c>
      <c r="F30">
        <v>5.8</v>
      </c>
      <c r="G30">
        <v>48.6</v>
      </c>
      <c r="H30">
        <v>83.2</v>
      </c>
      <c r="I30">
        <v>91.3</v>
      </c>
      <c r="J30">
        <v>93.4</v>
      </c>
      <c r="K30">
        <v>93.6</v>
      </c>
      <c r="L30">
        <v>94</v>
      </c>
      <c r="M30">
        <v>93.4</v>
      </c>
      <c r="N30">
        <v>93.5</v>
      </c>
      <c r="O30">
        <v>91.8</v>
      </c>
      <c r="P30">
        <v>86.9</v>
      </c>
    </row>
    <row r="31" spans="1:31" x14ac:dyDescent="0.35">
      <c r="A31" t="s">
        <v>17</v>
      </c>
      <c r="B31" t="s">
        <v>62</v>
      </c>
      <c r="C31">
        <v>1976</v>
      </c>
      <c r="F31">
        <v>1.7</v>
      </c>
      <c r="G31">
        <v>16.399999999999999</v>
      </c>
      <c r="H31">
        <v>51.3</v>
      </c>
      <c r="I31">
        <v>78.099999999999994</v>
      </c>
      <c r="J31">
        <v>88.4</v>
      </c>
      <c r="K31">
        <v>91.7</v>
      </c>
      <c r="L31">
        <v>93.4</v>
      </c>
      <c r="M31">
        <v>92.8</v>
      </c>
      <c r="N31">
        <v>93.5</v>
      </c>
      <c r="O31">
        <v>91.4</v>
      </c>
      <c r="P31">
        <v>86.9</v>
      </c>
    </row>
    <row r="32" spans="1:31" x14ac:dyDescent="0.35">
      <c r="A32" t="s">
        <v>17</v>
      </c>
      <c r="B32" t="s">
        <v>63</v>
      </c>
      <c r="C32">
        <v>1977</v>
      </c>
      <c r="F32">
        <v>1.6</v>
      </c>
      <c r="G32">
        <v>17.899999999999999</v>
      </c>
      <c r="H32">
        <v>49.8</v>
      </c>
      <c r="I32">
        <v>75.900000000000006</v>
      </c>
      <c r="J32">
        <v>86.3</v>
      </c>
      <c r="K32">
        <v>89.9</v>
      </c>
      <c r="L32">
        <v>92.2</v>
      </c>
      <c r="M32">
        <v>92.5</v>
      </c>
      <c r="N32">
        <v>94</v>
      </c>
      <c r="O32">
        <v>90.8</v>
      </c>
      <c r="P32">
        <v>87.3</v>
      </c>
    </row>
    <row r="33" spans="1:17" x14ac:dyDescent="0.35">
      <c r="A33" t="s">
        <v>17</v>
      </c>
      <c r="B33" t="s">
        <v>64</v>
      </c>
      <c r="C33">
        <v>1972</v>
      </c>
      <c r="F33">
        <v>0.5</v>
      </c>
      <c r="G33">
        <v>14.1</v>
      </c>
      <c r="H33">
        <v>52.3</v>
      </c>
      <c r="I33">
        <v>77.3</v>
      </c>
      <c r="J33">
        <v>84.8</v>
      </c>
      <c r="K33">
        <v>85.4</v>
      </c>
      <c r="L33">
        <v>85.7</v>
      </c>
      <c r="M33">
        <v>84.7</v>
      </c>
      <c r="N33">
        <v>82.3</v>
      </c>
      <c r="O33">
        <v>77.900000000000006</v>
      </c>
      <c r="P33">
        <v>67</v>
      </c>
    </row>
    <row r="34" spans="1:17" x14ac:dyDescent="0.35">
      <c r="A34" t="s">
        <v>17</v>
      </c>
      <c r="B34" t="s">
        <v>65</v>
      </c>
      <c r="C34">
        <v>2007</v>
      </c>
      <c r="F34">
        <v>2.8</v>
      </c>
      <c r="G34">
        <v>23.4</v>
      </c>
      <c r="H34">
        <v>54.4</v>
      </c>
      <c r="I34">
        <v>73.099999999999994</v>
      </c>
      <c r="J34">
        <v>80.3</v>
      </c>
      <c r="K34">
        <v>82.4</v>
      </c>
      <c r="L34">
        <v>82.4</v>
      </c>
      <c r="M34">
        <v>83.4</v>
      </c>
      <c r="N34">
        <v>82.5</v>
      </c>
      <c r="O34">
        <v>82</v>
      </c>
      <c r="P34">
        <v>77</v>
      </c>
    </row>
    <row r="35" spans="1:17" x14ac:dyDescent="0.35">
      <c r="A35" t="s">
        <v>17</v>
      </c>
      <c r="B35" t="s">
        <v>66</v>
      </c>
      <c r="C35">
        <v>1971</v>
      </c>
      <c r="F35">
        <v>3.8</v>
      </c>
      <c r="G35">
        <v>30.2</v>
      </c>
      <c r="H35">
        <v>69.599999999999994</v>
      </c>
      <c r="I35">
        <v>86.5</v>
      </c>
      <c r="J35">
        <v>92</v>
      </c>
      <c r="K35">
        <v>93.4</v>
      </c>
      <c r="L35">
        <v>93.9</v>
      </c>
      <c r="M35">
        <v>93.5</v>
      </c>
      <c r="N35">
        <v>93.7</v>
      </c>
      <c r="O35">
        <v>89.9</v>
      </c>
      <c r="P35">
        <v>84.8</v>
      </c>
    </row>
    <row r="36" spans="1:17" x14ac:dyDescent="0.35">
      <c r="A36" t="s">
        <v>17</v>
      </c>
      <c r="B36" t="s">
        <v>67</v>
      </c>
      <c r="C36">
        <v>1970</v>
      </c>
      <c r="F36">
        <v>3.7</v>
      </c>
      <c r="G36">
        <v>37.299999999999997</v>
      </c>
      <c r="H36">
        <v>68.900000000000006</v>
      </c>
      <c r="I36">
        <v>81.099999999999994</v>
      </c>
      <c r="J36">
        <v>86.9</v>
      </c>
      <c r="K36">
        <v>88.5</v>
      </c>
      <c r="L36">
        <v>89.1</v>
      </c>
      <c r="M36">
        <v>88.4</v>
      </c>
      <c r="N36">
        <v>87.3</v>
      </c>
      <c r="O36">
        <v>83.6</v>
      </c>
      <c r="P36">
        <v>79.400000000000006</v>
      </c>
    </row>
    <row r="37" spans="1:17" x14ac:dyDescent="0.35">
      <c r="A37" t="s">
        <v>17</v>
      </c>
      <c r="B37" t="s">
        <v>68</v>
      </c>
      <c r="C37">
        <v>1960</v>
      </c>
      <c r="F37">
        <v>0.6</v>
      </c>
      <c r="G37">
        <v>12.4</v>
      </c>
      <c r="H37">
        <v>37.1</v>
      </c>
      <c r="I37">
        <v>63</v>
      </c>
      <c r="J37">
        <v>75.3</v>
      </c>
      <c r="K37">
        <v>76.900000000000006</v>
      </c>
      <c r="L37">
        <v>75.8</v>
      </c>
      <c r="M37">
        <v>72.900000000000006</v>
      </c>
      <c r="N37">
        <v>76.599999999999994</v>
      </c>
      <c r="O37">
        <v>72.2</v>
      </c>
      <c r="P37">
        <v>68.8</v>
      </c>
    </row>
    <row r="38" spans="1:17" x14ac:dyDescent="0.35">
      <c r="A38" t="s">
        <v>17</v>
      </c>
      <c r="B38" t="s">
        <v>69</v>
      </c>
      <c r="C38">
        <v>1977</v>
      </c>
      <c r="F38">
        <v>13.1</v>
      </c>
      <c r="G38">
        <v>52.1</v>
      </c>
      <c r="H38">
        <v>78.599999999999994</v>
      </c>
      <c r="I38">
        <v>89.7</v>
      </c>
      <c r="J38">
        <v>93.8</v>
      </c>
      <c r="K38">
        <v>94.7</v>
      </c>
      <c r="L38">
        <v>95.7</v>
      </c>
      <c r="M38">
        <v>94.7</v>
      </c>
      <c r="N38">
        <v>95.5</v>
      </c>
      <c r="O38">
        <v>92.9</v>
      </c>
      <c r="Q38" t="s">
        <v>24</v>
      </c>
    </row>
    <row r="39" spans="1:17" x14ac:dyDescent="0.35">
      <c r="A39" t="s">
        <v>17</v>
      </c>
      <c r="B39" t="s">
        <v>70</v>
      </c>
      <c r="C39">
        <v>1991</v>
      </c>
      <c r="F39">
        <v>6.2</v>
      </c>
      <c r="G39">
        <v>22.1</v>
      </c>
      <c r="H39">
        <v>50.3</v>
      </c>
      <c r="I39">
        <v>75.599999999999994</v>
      </c>
      <c r="J39">
        <v>86.8</v>
      </c>
      <c r="K39">
        <v>90.4</v>
      </c>
      <c r="L39">
        <v>91.8</v>
      </c>
      <c r="M39">
        <v>92.1</v>
      </c>
      <c r="N39">
        <v>92.1</v>
      </c>
      <c r="O39">
        <v>90.9</v>
      </c>
      <c r="P39">
        <v>87.6</v>
      </c>
    </row>
    <row r="40" spans="1:17" x14ac:dyDescent="0.35">
      <c r="A40" t="s">
        <v>17</v>
      </c>
      <c r="B40" t="s">
        <v>71</v>
      </c>
      <c r="C40">
        <v>1974</v>
      </c>
      <c r="F40">
        <v>0.5</v>
      </c>
      <c r="G40">
        <v>18.3</v>
      </c>
      <c r="H40">
        <v>60</v>
      </c>
      <c r="I40">
        <v>73.8</v>
      </c>
      <c r="J40">
        <v>79.3</v>
      </c>
      <c r="K40">
        <v>80.400000000000006</v>
      </c>
      <c r="L40">
        <v>82.4</v>
      </c>
      <c r="M40">
        <v>80.900000000000006</v>
      </c>
      <c r="N40">
        <v>78.2</v>
      </c>
      <c r="O40">
        <v>76.7</v>
      </c>
      <c r="P40">
        <v>70</v>
      </c>
    </row>
    <row r="41" spans="1:17" x14ac:dyDescent="0.35">
      <c r="A41" t="s">
        <v>17</v>
      </c>
      <c r="B41" t="s">
        <v>72</v>
      </c>
      <c r="C41">
        <v>1970</v>
      </c>
      <c r="F41">
        <v>3</v>
      </c>
      <c r="G41">
        <v>50.5</v>
      </c>
      <c r="H41">
        <v>83.2</v>
      </c>
      <c r="I41">
        <v>87.3</v>
      </c>
      <c r="J41">
        <v>87</v>
      </c>
      <c r="K41">
        <v>84.6</v>
      </c>
      <c r="L41">
        <v>81.7</v>
      </c>
      <c r="M41">
        <v>80.2</v>
      </c>
      <c r="N41">
        <v>79</v>
      </c>
      <c r="O41">
        <v>78.400000000000006</v>
      </c>
      <c r="P41">
        <v>77</v>
      </c>
    </row>
    <row r="42" spans="1:17" x14ac:dyDescent="0.35">
      <c r="A42" t="s">
        <v>17</v>
      </c>
      <c r="B42" t="s">
        <v>73</v>
      </c>
      <c r="C42">
        <v>1976</v>
      </c>
      <c r="F42">
        <v>1.1000000000000001</v>
      </c>
      <c r="G42">
        <v>12</v>
      </c>
      <c r="H42">
        <v>42.5</v>
      </c>
      <c r="I42">
        <v>72.5</v>
      </c>
      <c r="J42">
        <v>83.8</v>
      </c>
      <c r="K42">
        <v>88.6</v>
      </c>
      <c r="L42">
        <v>90.8</v>
      </c>
      <c r="M42">
        <v>91.4</v>
      </c>
      <c r="N42">
        <v>91.8</v>
      </c>
      <c r="O42">
        <v>90.8</v>
      </c>
      <c r="P42">
        <v>86.1</v>
      </c>
    </row>
    <row r="43" spans="1:17" x14ac:dyDescent="0.35">
      <c r="A43" t="s">
        <v>17</v>
      </c>
      <c r="B43" t="s">
        <v>74</v>
      </c>
      <c r="C43">
        <v>1971</v>
      </c>
      <c r="F43">
        <v>0.7</v>
      </c>
      <c r="G43">
        <v>11.9</v>
      </c>
      <c r="H43">
        <v>39.299999999999997</v>
      </c>
      <c r="I43">
        <v>47.7</v>
      </c>
      <c r="J43">
        <v>57.9</v>
      </c>
      <c r="K43">
        <v>64.400000000000006</v>
      </c>
      <c r="L43">
        <v>61.5</v>
      </c>
      <c r="M43">
        <v>66.3</v>
      </c>
      <c r="N43">
        <v>68.3</v>
      </c>
      <c r="O43">
        <v>64.3</v>
      </c>
      <c r="P43">
        <v>63.1</v>
      </c>
    </row>
    <row r="44" spans="1:17" x14ac:dyDescent="0.35">
      <c r="A44" t="s">
        <v>17</v>
      </c>
      <c r="B44" t="s">
        <v>75</v>
      </c>
      <c r="C44">
        <v>1992</v>
      </c>
      <c r="F44">
        <v>4.4000000000000004</v>
      </c>
      <c r="G44">
        <v>18.3</v>
      </c>
      <c r="H44">
        <v>46.7</v>
      </c>
      <c r="I44">
        <v>69.400000000000006</v>
      </c>
      <c r="J44">
        <v>80.400000000000006</v>
      </c>
      <c r="K44">
        <v>83.3</v>
      </c>
      <c r="L44">
        <v>87.4</v>
      </c>
      <c r="M44">
        <v>80.3</v>
      </c>
      <c r="N44">
        <v>82.4</v>
      </c>
      <c r="Q44" t="s">
        <v>21</v>
      </c>
    </row>
    <row r="45" spans="1:17" x14ac:dyDescent="0.35">
      <c r="A45" t="s">
        <v>17</v>
      </c>
      <c r="B45" t="s">
        <v>77</v>
      </c>
      <c r="C45">
        <v>1980</v>
      </c>
      <c r="F45">
        <v>0.6</v>
      </c>
      <c r="G45">
        <v>14.2</v>
      </c>
      <c r="H45">
        <v>45.3</v>
      </c>
      <c r="I45">
        <v>65.8</v>
      </c>
      <c r="J45">
        <v>74</v>
      </c>
      <c r="K45">
        <v>78.2</v>
      </c>
      <c r="L45">
        <v>80.2</v>
      </c>
      <c r="M45">
        <v>81.3</v>
      </c>
      <c r="N45">
        <v>81.599999999999994</v>
      </c>
      <c r="O45">
        <v>79.7</v>
      </c>
      <c r="P45">
        <v>74</v>
      </c>
    </row>
    <row r="46" spans="1:17" x14ac:dyDescent="0.35">
      <c r="A46" t="s">
        <v>17</v>
      </c>
      <c r="B46" t="s">
        <v>78</v>
      </c>
      <c r="C46">
        <v>2008</v>
      </c>
      <c r="F46">
        <v>8</v>
      </c>
      <c r="G46">
        <v>23.6</v>
      </c>
      <c r="H46">
        <v>51.3</v>
      </c>
      <c r="I46">
        <v>73.3</v>
      </c>
      <c r="J46">
        <v>85</v>
      </c>
      <c r="K46">
        <v>89.6</v>
      </c>
      <c r="L46">
        <v>92.7</v>
      </c>
      <c r="M46">
        <v>91</v>
      </c>
      <c r="N46">
        <v>92.5</v>
      </c>
      <c r="O46">
        <v>90.2</v>
      </c>
      <c r="P46">
        <v>85.3</v>
      </c>
    </row>
    <row r="47" spans="1:17" x14ac:dyDescent="0.35">
      <c r="A47" t="s">
        <v>17</v>
      </c>
      <c r="B47" t="s">
        <v>79</v>
      </c>
      <c r="C47">
        <v>1973</v>
      </c>
      <c r="F47">
        <v>4.2</v>
      </c>
      <c r="G47">
        <v>28</v>
      </c>
      <c r="H47">
        <v>62.7</v>
      </c>
      <c r="I47">
        <v>81.7</v>
      </c>
      <c r="J47">
        <v>88.9</v>
      </c>
      <c r="K47">
        <v>90.8</v>
      </c>
      <c r="L47">
        <v>91.1</v>
      </c>
      <c r="M47">
        <v>90</v>
      </c>
      <c r="Q47" t="s">
        <v>80</v>
      </c>
    </row>
    <row r="48" spans="1:17" x14ac:dyDescent="0.35">
      <c r="A48" t="s">
        <v>17</v>
      </c>
      <c r="B48" t="s">
        <v>81</v>
      </c>
      <c r="C48">
        <v>1986</v>
      </c>
      <c r="Q48" t="s">
        <v>82</v>
      </c>
    </row>
    <row r="49" spans="1:17" x14ac:dyDescent="0.35">
      <c r="A49" t="s">
        <v>17</v>
      </c>
      <c r="B49" t="s">
        <v>83</v>
      </c>
      <c r="C49">
        <v>1970</v>
      </c>
      <c r="F49">
        <v>2.2000000000000002</v>
      </c>
      <c r="G49">
        <v>25.2</v>
      </c>
      <c r="H49">
        <v>62.9</v>
      </c>
      <c r="I49">
        <v>81.599999999999994</v>
      </c>
      <c r="J49">
        <v>87.2</v>
      </c>
      <c r="K49">
        <v>88</v>
      </c>
      <c r="L49">
        <v>88.7</v>
      </c>
      <c r="M49">
        <v>87.8</v>
      </c>
      <c r="N49">
        <v>87</v>
      </c>
      <c r="O49">
        <v>84.6</v>
      </c>
      <c r="P49">
        <v>78.2</v>
      </c>
    </row>
    <row r="50" spans="1:17" x14ac:dyDescent="0.35">
      <c r="A50" t="s">
        <v>17</v>
      </c>
      <c r="B50" t="s">
        <v>84</v>
      </c>
      <c r="C50">
        <v>1975</v>
      </c>
      <c r="F50">
        <v>0</v>
      </c>
      <c r="G50">
        <v>13.4</v>
      </c>
      <c r="H50">
        <v>56.4</v>
      </c>
      <c r="I50">
        <v>85</v>
      </c>
      <c r="J50">
        <v>92.4</v>
      </c>
      <c r="K50">
        <v>94.9</v>
      </c>
      <c r="L50">
        <v>94.9</v>
      </c>
      <c r="M50">
        <v>94.3</v>
      </c>
      <c r="N50">
        <v>93.4</v>
      </c>
      <c r="O50">
        <v>92.2</v>
      </c>
      <c r="P50">
        <v>84.2</v>
      </c>
    </row>
    <row r="51" spans="1:17" x14ac:dyDescent="0.35">
      <c r="A51" t="s">
        <v>17</v>
      </c>
      <c r="B51" t="s">
        <v>85</v>
      </c>
      <c r="C51">
        <v>1969</v>
      </c>
      <c r="F51">
        <v>6.5</v>
      </c>
      <c r="G51">
        <v>39.1</v>
      </c>
      <c r="H51">
        <v>63.3</v>
      </c>
      <c r="I51">
        <v>71.7</v>
      </c>
      <c r="J51">
        <v>75.3</v>
      </c>
      <c r="K51">
        <v>75.400000000000006</v>
      </c>
      <c r="L51">
        <v>76.3</v>
      </c>
      <c r="M51">
        <v>73.5</v>
      </c>
      <c r="N51">
        <v>76.3</v>
      </c>
      <c r="O51">
        <v>71.3</v>
      </c>
      <c r="P51">
        <v>68.2</v>
      </c>
    </row>
    <row r="52" spans="1:17" x14ac:dyDescent="0.35">
      <c r="A52" t="s">
        <v>17</v>
      </c>
      <c r="B52" t="s">
        <v>86</v>
      </c>
      <c r="C52">
        <v>1967</v>
      </c>
      <c r="F52">
        <v>6.6</v>
      </c>
      <c r="G52">
        <v>41.1</v>
      </c>
      <c r="H52">
        <v>72</v>
      </c>
      <c r="I52">
        <v>83</v>
      </c>
      <c r="J52">
        <v>87.3</v>
      </c>
      <c r="K52">
        <v>87.8</v>
      </c>
      <c r="L52">
        <v>89.1</v>
      </c>
      <c r="M52">
        <v>87.3</v>
      </c>
      <c r="N52">
        <v>87.1</v>
      </c>
      <c r="O52">
        <v>85</v>
      </c>
      <c r="P52">
        <v>82.8</v>
      </c>
    </row>
    <row r="53" spans="1:17" x14ac:dyDescent="0.35">
      <c r="A53" t="s">
        <v>17</v>
      </c>
      <c r="B53" t="s">
        <v>87</v>
      </c>
      <c r="C53">
        <v>1970</v>
      </c>
      <c r="F53">
        <v>1.3</v>
      </c>
      <c r="G53">
        <v>23.9</v>
      </c>
      <c r="H53">
        <v>72.099999999999994</v>
      </c>
      <c r="I53">
        <v>82.7</v>
      </c>
      <c r="J53">
        <v>86.5</v>
      </c>
      <c r="K53">
        <v>89.7</v>
      </c>
      <c r="L53">
        <v>89.3</v>
      </c>
      <c r="M53">
        <v>89.8</v>
      </c>
      <c r="N53">
        <v>88.9</v>
      </c>
      <c r="O53">
        <v>89.1</v>
      </c>
      <c r="P53">
        <v>80.900000000000006</v>
      </c>
    </row>
    <row r="54" spans="1:17" x14ac:dyDescent="0.35">
      <c r="A54" t="s">
        <v>17</v>
      </c>
      <c r="B54" t="s">
        <v>88</v>
      </c>
      <c r="C54">
        <v>1969</v>
      </c>
      <c r="F54">
        <v>2.4</v>
      </c>
      <c r="G54">
        <v>33.700000000000003</v>
      </c>
      <c r="H54">
        <v>73.3</v>
      </c>
      <c r="I54">
        <v>85.6</v>
      </c>
      <c r="J54">
        <v>88.8</v>
      </c>
      <c r="K54">
        <v>90.2</v>
      </c>
      <c r="L54">
        <v>90.5</v>
      </c>
      <c r="M54">
        <v>89.7</v>
      </c>
      <c r="N54">
        <v>90</v>
      </c>
      <c r="O54">
        <v>85.6</v>
      </c>
      <c r="P54">
        <v>82</v>
      </c>
    </row>
    <row r="55" spans="1:17" x14ac:dyDescent="0.35">
      <c r="A55" t="s">
        <v>17</v>
      </c>
      <c r="B55" t="s">
        <v>89</v>
      </c>
      <c r="C55">
        <v>1982</v>
      </c>
      <c r="F55">
        <v>1.9</v>
      </c>
      <c r="G55">
        <v>29.2</v>
      </c>
      <c r="H55">
        <v>70.7</v>
      </c>
      <c r="I55">
        <v>85.2</v>
      </c>
      <c r="J55">
        <v>89</v>
      </c>
      <c r="K55">
        <v>90.2</v>
      </c>
      <c r="L55">
        <v>90.5</v>
      </c>
      <c r="M55">
        <v>90.7</v>
      </c>
      <c r="N55">
        <v>88.8</v>
      </c>
      <c r="O55">
        <v>88</v>
      </c>
      <c r="P55">
        <v>82.4</v>
      </c>
    </row>
    <row r="56" spans="1:17" x14ac:dyDescent="0.35">
      <c r="A56" t="s">
        <v>22</v>
      </c>
      <c r="B56" t="s">
        <v>90</v>
      </c>
      <c r="C56">
        <v>1992</v>
      </c>
      <c r="F56">
        <v>0</v>
      </c>
      <c r="G56">
        <v>6.6</v>
      </c>
      <c r="H56">
        <v>24.5</v>
      </c>
      <c r="Q56" t="s">
        <v>91</v>
      </c>
    </row>
    <row r="57" spans="1:17" x14ac:dyDescent="0.35">
      <c r="A57" t="s">
        <v>22</v>
      </c>
      <c r="B57" t="s">
        <v>92</v>
      </c>
      <c r="C57">
        <v>1960</v>
      </c>
      <c r="F57">
        <v>0.2</v>
      </c>
      <c r="G57">
        <v>4.7</v>
      </c>
      <c r="H57">
        <v>20.2</v>
      </c>
      <c r="I57">
        <v>35.799999999999997</v>
      </c>
      <c r="P57">
        <v>60.6</v>
      </c>
      <c r="Q57" t="s">
        <v>51</v>
      </c>
    </row>
    <row r="58" spans="1:17" x14ac:dyDescent="0.35">
      <c r="A58" t="s">
        <v>22</v>
      </c>
      <c r="B58" t="s">
        <v>93</v>
      </c>
      <c r="C58">
        <v>1970</v>
      </c>
      <c r="F58">
        <v>1</v>
      </c>
      <c r="G58">
        <v>23.4</v>
      </c>
      <c r="H58">
        <v>53.9</v>
      </c>
      <c r="I58">
        <v>65.599999999999994</v>
      </c>
      <c r="J58">
        <v>69.900000000000006</v>
      </c>
      <c r="K58">
        <v>70.900000000000006</v>
      </c>
      <c r="L58">
        <v>72.7</v>
      </c>
      <c r="M58">
        <v>73.2</v>
      </c>
      <c r="N58">
        <v>74.099999999999994</v>
      </c>
      <c r="O58">
        <v>73.5</v>
      </c>
      <c r="P58">
        <v>64.7</v>
      </c>
    </row>
    <row r="59" spans="1:17" x14ac:dyDescent="0.35">
      <c r="A59" t="s">
        <v>22</v>
      </c>
      <c r="B59" t="s">
        <v>94</v>
      </c>
      <c r="C59">
        <v>1970</v>
      </c>
      <c r="F59">
        <v>0.2</v>
      </c>
      <c r="G59">
        <v>4.5999999999999996</v>
      </c>
      <c r="H59">
        <v>22.5</v>
      </c>
      <c r="I59">
        <v>43.4</v>
      </c>
      <c r="J59">
        <v>54.2</v>
      </c>
      <c r="K59">
        <v>61.4</v>
      </c>
      <c r="L59">
        <v>65.7</v>
      </c>
      <c r="M59">
        <v>68.8</v>
      </c>
      <c r="N59">
        <v>69.400000000000006</v>
      </c>
      <c r="O59">
        <v>70.400000000000006</v>
      </c>
      <c r="P59">
        <v>66.400000000000006</v>
      </c>
    </row>
    <row r="60" spans="1:17" x14ac:dyDescent="0.35">
      <c r="A60" t="s">
        <v>22</v>
      </c>
      <c r="B60" t="s">
        <v>95</v>
      </c>
      <c r="C60">
        <v>1980</v>
      </c>
      <c r="F60">
        <v>0.4</v>
      </c>
      <c r="G60">
        <v>11.7</v>
      </c>
      <c r="H60">
        <v>40.6</v>
      </c>
      <c r="I60">
        <v>64.7</v>
      </c>
      <c r="J60">
        <v>71.2</v>
      </c>
      <c r="K60">
        <v>75.2</v>
      </c>
      <c r="L60">
        <v>75.2</v>
      </c>
      <c r="M60">
        <v>77.5</v>
      </c>
      <c r="N60">
        <v>79.900000000000006</v>
      </c>
      <c r="O60">
        <v>81.900000000000006</v>
      </c>
      <c r="P60">
        <v>71</v>
      </c>
    </row>
    <row r="61" spans="1:17" x14ac:dyDescent="0.35">
      <c r="A61" t="s">
        <v>22</v>
      </c>
      <c r="B61" t="s">
        <v>96</v>
      </c>
      <c r="C61">
        <v>1970</v>
      </c>
      <c r="F61">
        <v>0.8</v>
      </c>
      <c r="G61">
        <v>11.2</v>
      </c>
      <c r="H61">
        <v>45</v>
      </c>
      <c r="I61">
        <v>59.3</v>
      </c>
      <c r="J61">
        <v>70.5</v>
      </c>
      <c r="K61">
        <v>64.5</v>
      </c>
      <c r="L61">
        <v>74.900000000000006</v>
      </c>
      <c r="M61">
        <v>70.3</v>
      </c>
      <c r="N61">
        <v>70.400000000000006</v>
      </c>
      <c r="O61">
        <v>77.7</v>
      </c>
      <c r="P61">
        <v>69.599999999999994</v>
      </c>
    </row>
    <row r="62" spans="1:17" x14ac:dyDescent="0.35">
      <c r="A62" t="s">
        <v>22</v>
      </c>
      <c r="B62" t="s">
        <v>97</v>
      </c>
      <c r="C62">
        <v>1979</v>
      </c>
      <c r="F62">
        <v>0.4</v>
      </c>
      <c r="G62">
        <v>15.4</v>
      </c>
      <c r="H62">
        <v>51.7</v>
      </c>
      <c r="I62">
        <v>69.599999999999994</v>
      </c>
      <c r="J62">
        <v>73.8</v>
      </c>
      <c r="K62">
        <v>79.7</v>
      </c>
      <c r="L62">
        <v>80.7</v>
      </c>
      <c r="M62">
        <v>82</v>
      </c>
      <c r="N62">
        <v>84.1</v>
      </c>
      <c r="O62">
        <v>78.5</v>
      </c>
      <c r="P62">
        <v>76.7</v>
      </c>
    </row>
    <row r="63" spans="1:17" x14ac:dyDescent="0.35">
      <c r="A63" t="s">
        <v>22</v>
      </c>
      <c r="B63" t="s">
        <v>98</v>
      </c>
      <c r="C63">
        <v>1970</v>
      </c>
      <c r="F63">
        <v>2.6</v>
      </c>
      <c r="G63">
        <v>23.6</v>
      </c>
      <c r="H63">
        <v>45.2</v>
      </c>
      <c r="I63">
        <v>51</v>
      </c>
      <c r="J63">
        <v>51.6</v>
      </c>
      <c r="K63">
        <v>52.6</v>
      </c>
      <c r="L63">
        <v>52.6</v>
      </c>
      <c r="M63">
        <v>52.2</v>
      </c>
      <c r="N63">
        <v>53</v>
      </c>
      <c r="O63">
        <v>52.6</v>
      </c>
      <c r="P63">
        <v>47.4</v>
      </c>
    </row>
    <row r="64" spans="1:17" x14ac:dyDescent="0.35">
      <c r="A64" t="s">
        <v>22</v>
      </c>
      <c r="B64" t="s">
        <v>99</v>
      </c>
      <c r="C64">
        <v>1970</v>
      </c>
      <c r="F64">
        <v>0.3</v>
      </c>
      <c r="G64">
        <v>4.3</v>
      </c>
      <c r="H64">
        <v>21.3</v>
      </c>
      <c r="I64">
        <v>38.9</v>
      </c>
      <c r="J64">
        <v>50.4</v>
      </c>
      <c r="K64">
        <v>59.4</v>
      </c>
      <c r="L64">
        <v>63.6</v>
      </c>
      <c r="M64">
        <v>68.3</v>
      </c>
      <c r="N64">
        <v>70.8</v>
      </c>
      <c r="O64">
        <v>71.2</v>
      </c>
      <c r="P64">
        <v>63</v>
      </c>
    </row>
    <row r="65" spans="1:17" x14ac:dyDescent="0.35">
      <c r="A65" t="s">
        <v>22</v>
      </c>
      <c r="B65" t="s">
        <v>100</v>
      </c>
      <c r="C65">
        <v>1970</v>
      </c>
      <c r="F65">
        <v>0.8</v>
      </c>
      <c r="G65">
        <v>7.7</v>
      </c>
      <c r="H65">
        <v>22.2</v>
      </c>
      <c r="I65">
        <v>32.5</v>
      </c>
      <c r="J65">
        <v>37.799999999999997</v>
      </c>
      <c r="K65">
        <v>42.8</v>
      </c>
      <c r="L65">
        <v>47</v>
      </c>
      <c r="M65">
        <v>49</v>
      </c>
      <c r="N65">
        <v>52.3</v>
      </c>
      <c r="O65">
        <v>49.6</v>
      </c>
      <c r="P65">
        <v>47.5</v>
      </c>
    </row>
    <row r="66" spans="1:17" x14ac:dyDescent="0.35">
      <c r="A66" t="s">
        <v>22</v>
      </c>
      <c r="B66" t="s">
        <v>101</v>
      </c>
      <c r="C66">
        <v>1970</v>
      </c>
      <c r="F66">
        <v>0.1</v>
      </c>
      <c r="G66">
        <v>4.2</v>
      </c>
      <c r="H66">
        <v>21</v>
      </c>
      <c r="I66">
        <v>42.6</v>
      </c>
      <c r="J66">
        <v>53.2</v>
      </c>
      <c r="K66">
        <v>59</v>
      </c>
      <c r="L66">
        <v>61.8</v>
      </c>
      <c r="M66">
        <v>64.7</v>
      </c>
      <c r="N66">
        <v>68.2</v>
      </c>
      <c r="O66">
        <v>67.5</v>
      </c>
      <c r="P66">
        <v>63.2</v>
      </c>
    </row>
    <row r="67" spans="1:17" x14ac:dyDescent="0.35">
      <c r="A67" t="s">
        <v>22</v>
      </c>
      <c r="B67" t="s">
        <v>102</v>
      </c>
      <c r="C67">
        <v>1967</v>
      </c>
      <c r="F67">
        <v>0.2</v>
      </c>
      <c r="G67">
        <v>6</v>
      </c>
      <c r="H67">
        <v>38.299999999999997</v>
      </c>
      <c r="I67">
        <v>57.1</v>
      </c>
      <c r="J67">
        <v>62.8</v>
      </c>
      <c r="K67">
        <v>66.2</v>
      </c>
      <c r="L67">
        <v>68.2</v>
      </c>
      <c r="Q67" t="s">
        <v>103</v>
      </c>
    </row>
    <row r="68" spans="1:17" x14ac:dyDescent="0.35">
      <c r="A68" t="s">
        <v>22</v>
      </c>
      <c r="B68" t="s">
        <v>104</v>
      </c>
      <c r="C68">
        <v>1971</v>
      </c>
      <c r="F68">
        <v>0.2</v>
      </c>
      <c r="G68">
        <v>3.6</v>
      </c>
      <c r="H68">
        <v>14.3</v>
      </c>
      <c r="I68">
        <v>24.4</v>
      </c>
      <c r="J68">
        <v>27.5</v>
      </c>
      <c r="K68">
        <v>31.7</v>
      </c>
      <c r="L68">
        <v>32.9</v>
      </c>
      <c r="M68">
        <v>35.799999999999997</v>
      </c>
      <c r="N68">
        <v>36.9</v>
      </c>
      <c r="O68">
        <v>36.9</v>
      </c>
      <c r="P68">
        <v>34</v>
      </c>
    </row>
    <row r="69" spans="1:17" x14ac:dyDescent="0.35">
      <c r="A69" t="s">
        <v>22</v>
      </c>
      <c r="B69" t="s">
        <v>105</v>
      </c>
      <c r="C69">
        <v>1970</v>
      </c>
      <c r="F69">
        <v>0.2</v>
      </c>
      <c r="G69">
        <v>4.4000000000000004</v>
      </c>
      <c r="H69">
        <v>18.100000000000001</v>
      </c>
      <c r="I69">
        <v>32.4</v>
      </c>
      <c r="J69">
        <v>42.4</v>
      </c>
      <c r="K69">
        <v>50.7</v>
      </c>
      <c r="L69">
        <v>56.5</v>
      </c>
      <c r="M69">
        <v>60.6</v>
      </c>
      <c r="N69">
        <v>64</v>
      </c>
      <c r="O69">
        <v>63.9</v>
      </c>
      <c r="P69">
        <v>60.6</v>
      </c>
    </row>
    <row r="70" spans="1:17" x14ac:dyDescent="0.35">
      <c r="A70" t="s">
        <v>22</v>
      </c>
      <c r="B70" t="s">
        <v>106</v>
      </c>
      <c r="C70">
        <v>1967</v>
      </c>
      <c r="F70">
        <v>0.2</v>
      </c>
      <c r="G70">
        <v>5.5</v>
      </c>
      <c r="H70">
        <v>36.6</v>
      </c>
      <c r="I70">
        <v>54.6</v>
      </c>
      <c r="J70">
        <v>62.5</v>
      </c>
      <c r="K70">
        <v>66.400000000000006</v>
      </c>
      <c r="L70">
        <v>67.8</v>
      </c>
      <c r="M70">
        <v>66.900000000000006</v>
      </c>
      <c r="N70">
        <v>65.8</v>
      </c>
      <c r="O70">
        <v>65.3</v>
      </c>
      <c r="P70">
        <v>59.7</v>
      </c>
    </row>
    <row r="71" spans="1:17" x14ac:dyDescent="0.35">
      <c r="A71" t="s">
        <v>22</v>
      </c>
      <c r="B71" t="s">
        <v>107</v>
      </c>
      <c r="C71">
        <v>1960</v>
      </c>
      <c r="F71">
        <v>0.6</v>
      </c>
      <c r="G71">
        <v>2.2000000000000002</v>
      </c>
      <c r="H71">
        <v>10.1</v>
      </c>
      <c r="I71">
        <v>30.4</v>
      </c>
      <c r="P71">
        <v>66</v>
      </c>
      <c r="Q71" t="s">
        <v>51</v>
      </c>
    </row>
    <row r="72" spans="1:17" x14ac:dyDescent="0.35">
      <c r="A72" t="s">
        <v>22</v>
      </c>
      <c r="B72" t="s">
        <v>108</v>
      </c>
      <c r="C72">
        <v>1981</v>
      </c>
      <c r="F72">
        <v>0.1</v>
      </c>
      <c r="G72">
        <v>8.1999999999999993</v>
      </c>
      <c r="H72">
        <v>37.200000000000003</v>
      </c>
      <c r="I72">
        <v>61.8</v>
      </c>
      <c r="J72">
        <v>70.599999999999994</v>
      </c>
      <c r="K72">
        <v>74.3</v>
      </c>
      <c r="L72">
        <v>76.5</v>
      </c>
      <c r="M72">
        <v>75.8</v>
      </c>
      <c r="N72">
        <v>76.8</v>
      </c>
      <c r="O72">
        <v>75.900000000000006</v>
      </c>
      <c r="P72">
        <v>64.400000000000006</v>
      </c>
    </row>
    <row r="73" spans="1:17" x14ac:dyDescent="0.35">
      <c r="A73" t="s">
        <v>22</v>
      </c>
      <c r="B73" t="s">
        <v>109</v>
      </c>
      <c r="C73">
        <v>1970</v>
      </c>
      <c r="F73">
        <v>2.6</v>
      </c>
      <c r="G73">
        <v>28.9</v>
      </c>
      <c r="H73">
        <v>60.7</v>
      </c>
      <c r="I73">
        <v>71.7</v>
      </c>
      <c r="J73">
        <v>74.400000000000006</v>
      </c>
      <c r="K73">
        <v>74.2</v>
      </c>
      <c r="L73">
        <v>74</v>
      </c>
      <c r="M73">
        <v>72.599999999999994</v>
      </c>
      <c r="N73">
        <v>70.8</v>
      </c>
      <c r="O73">
        <v>68.099999999999994</v>
      </c>
      <c r="P73">
        <v>59.9</v>
      </c>
    </row>
    <row r="74" spans="1:17" x14ac:dyDescent="0.35">
      <c r="A74" t="s">
        <v>22</v>
      </c>
      <c r="B74" t="s">
        <v>110</v>
      </c>
      <c r="C74">
        <v>1980</v>
      </c>
      <c r="F74">
        <v>0.1</v>
      </c>
      <c r="G74">
        <v>2.4</v>
      </c>
      <c r="H74">
        <v>15.3</v>
      </c>
      <c r="I74">
        <v>35</v>
      </c>
      <c r="J74">
        <v>43</v>
      </c>
      <c r="K74">
        <v>42</v>
      </c>
      <c r="L74">
        <v>46.4</v>
      </c>
      <c r="M74">
        <v>52.4</v>
      </c>
      <c r="N74">
        <v>58.6</v>
      </c>
      <c r="O74">
        <v>53.7</v>
      </c>
      <c r="P74">
        <v>58.4</v>
      </c>
    </row>
    <row r="75" spans="1:17" x14ac:dyDescent="0.35">
      <c r="A75" t="s">
        <v>22</v>
      </c>
      <c r="B75" t="s">
        <v>111</v>
      </c>
      <c r="C75">
        <v>1970</v>
      </c>
      <c r="F75">
        <v>0.2</v>
      </c>
      <c r="G75">
        <v>5</v>
      </c>
      <c r="H75">
        <v>23.1</v>
      </c>
      <c r="I75">
        <v>42.3</v>
      </c>
      <c r="J75">
        <v>56.7</v>
      </c>
      <c r="K75">
        <v>64.599999999999994</v>
      </c>
      <c r="L75">
        <v>68.400000000000006</v>
      </c>
      <c r="M75">
        <v>73</v>
      </c>
      <c r="N75">
        <v>76</v>
      </c>
      <c r="O75">
        <v>73</v>
      </c>
      <c r="P75">
        <v>65.8</v>
      </c>
    </row>
    <row r="76" spans="1:17" x14ac:dyDescent="0.35">
      <c r="A76" t="s">
        <v>22</v>
      </c>
      <c r="B76" t="s">
        <v>112</v>
      </c>
      <c r="C76">
        <v>1980</v>
      </c>
      <c r="F76">
        <v>0.1</v>
      </c>
      <c r="G76">
        <v>2.2000000000000002</v>
      </c>
      <c r="H76">
        <v>19</v>
      </c>
      <c r="I76">
        <v>37.4</v>
      </c>
      <c r="J76">
        <v>42.7</v>
      </c>
      <c r="K76">
        <v>49.8</v>
      </c>
      <c r="L76">
        <v>53.6</v>
      </c>
      <c r="M76">
        <v>57.4</v>
      </c>
      <c r="N76">
        <v>59.3</v>
      </c>
      <c r="O76">
        <v>56.8</v>
      </c>
      <c r="P76">
        <v>57.6</v>
      </c>
    </row>
    <row r="77" spans="1:17" x14ac:dyDescent="0.35">
      <c r="A77" t="s">
        <v>22</v>
      </c>
      <c r="B77" t="s">
        <v>113</v>
      </c>
      <c r="C77">
        <v>1981</v>
      </c>
      <c r="F77">
        <v>0.1</v>
      </c>
      <c r="G77">
        <v>2.2000000000000002</v>
      </c>
      <c r="H77">
        <v>9.6</v>
      </c>
      <c r="I77">
        <v>12.6</v>
      </c>
      <c r="J77">
        <v>13.8</v>
      </c>
      <c r="K77">
        <v>12.8</v>
      </c>
      <c r="L77">
        <v>13.7</v>
      </c>
      <c r="M77">
        <v>12</v>
      </c>
      <c r="N77">
        <v>10.5</v>
      </c>
      <c r="O77">
        <v>10.6</v>
      </c>
      <c r="P77">
        <v>9</v>
      </c>
    </row>
    <row r="78" spans="1:17" x14ac:dyDescent="0.35">
      <c r="A78" t="s">
        <v>22</v>
      </c>
      <c r="B78" t="s">
        <v>114</v>
      </c>
      <c r="C78">
        <v>1970</v>
      </c>
      <c r="F78">
        <v>0.7</v>
      </c>
      <c r="G78">
        <v>15</v>
      </c>
      <c r="H78">
        <v>47.3</v>
      </c>
      <c r="I78">
        <v>64.400000000000006</v>
      </c>
      <c r="J78">
        <v>71.8</v>
      </c>
      <c r="K78">
        <v>73.5</v>
      </c>
      <c r="L78">
        <v>74.5</v>
      </c>
      <c r="M78">
        <v>74.2</v>
      </c>
      <c r="N78">
        <v>73.099999999999994</v>
      </c>
      <c r="O78">
        <v>71.400000000000006</v>
      </c>
      <c r="P78">
        <v>62.6</v>
      </c>
    </row>
    <row r="79" spans="1:17" x14ac:dyDescent="0.35">
      <c r="A79" t="s">
        <v>22</v>
      </c>
      <c r="B79" t="s">
        <v>115</v>
      </c>
      <c r="C79">
        <v>1980</v>
      </c>
      <c r="F79">
        <v>0.4</v>
      </c>
      <c r="G79">
        <v>13.7</v>
      </c>
      <c r="H79">
        <v>62.9</v>
      </c>
      <c r="I79">
        <v>74.099999999999994</v>
      </c>
      <c r="J79">
        <v>83.4</v>
      </c>
      <c r="K79">
        <v>85.7</v>
      </c>
      <c r="L79">
        <v>83</v>
      </c>
      <c r="M79">
        <v>80.400000000000006</v>
      </c>
      <c r="N79">
        <v>80.7</v>
      </c>
      <c r="O79">
        <v>80.2</v>
      </c>
      <c r="P79">
        <v>74.7</v>
      </c>
    </row>
    <row r="80" spans="1:17" x14ac:dyDescent="0.35">
      <c r="A80" t="s">
        <v>22</v>
      </c>
      <c r="B80" t="s">
        <v>116</v>
      </c>
      <c r="C80">
        <v>1960</v>
      </c>
      <c r="F80">
        <v>1.8</v>
      </c>
      <c r="G80">
        <v>24.6</v>
      </c>
      <c r="H80">
        <v>48</v>
      </c>
      <c r="I80">
        <v>60.4</v>
      </c>
      <c r="J80">
        <v>66.599999999999994</v>
      </c>
      <c r="K80">
        <v>69.2</v>
      </c>
      <c r="L80">
        <v>68.400000000000006</v>
      </c>
      <c r="M80">
        <v>68.2</v>
      </c>
      <c r="N80">
        <v>64.3</v>
      </c>
      <c r="O80">
        <v>65.599999999999994</v>
      </c>
      <c r="P80">
        <v>57</v>
      </c>
    </row>
    <row r="81" spans="1:17" x14ac:dyDescent="0.35">
      <c r="A81" t="s">
        <v>25</v>
      </c>
      <c r="B81" t="s">
        <v>117</v>
      </c>
      <c r="C81">
        <v>1973</v>
      </c>
      <c r="F81">
        <v>7.6</v>
      </c>
      <c r="G81">
        <v>31.9</v>
      </c>
      <c r="H81">
        <v>59.1</v>
      </c>
      <c r="I81">
        <v>78.900000000000006</v>
      </c>
      <c r="J81">
        <v>87.2</v>
      </c>
      <c r="K81">
        <v>89.7</v>
      </c>
      <c r="L81">
        <v>90.7</v>
      </c>
      <c r="M81">
        <v>91.5</v>
      </c>
      <c r="N81">
        <v>91.5</v>
      </c>
      <c r="O81">
        <v>85.4</v>
      </c>
      <c r="P81">
        <v>78.3</v>
      </c>
    </row>
    <row r="82" spans="1:17" x14ac:dyDescent="0.35">
      <c r="A82" t="s">
        <v>25</v>
      </c>
      <c r="B82" t="s">
        <v>118</v>
      </c>
      <c r="C82">
        <v>1989</v>
      </c>
      <c r="F82">
        <v>1</v>
      </c>
      <c r="G82">
        <v>11.1</v>
      </c>
      <c r="H82">
        <v>56.5</v>
      </c>
      <c r="I82">
        <v>86.8</v>
      </c>
      <c r="J82">
        <v>94.3</v>
      </c>
      <c r="K82">
        <v>95.6</v>
      </c>
      <c r="L82">
        <v>95.3</v>
      </c>
      <c r="M82">
        <v>94.6</v>
      </c>
      <c r="N82">
        <v>93.6</v>
      </c>
      <c r="O82">
        <v>91.6</v>
      </c>
      <c r="P82">
        <v>84.4</v>
      </c>
    </row>
    <row r="83" spans="1:17" x14ac:dyDescent="0.35">
      <c r="A83" t="s">
        <v>25</v>
      </c>
      <c r="B83" t="s">
        <v>119</v>
      </c>
      <c r="C83">
        <v>1979</v>
      </c>
      <c r="G83">
        <v>29.2</v>
      </c>
      <c r="H83">
        <v>75.5</v>
      </c>
      <c r="I83">
        <v>90.9</v>
      </c>
      <c r="J83">
        <v>95.3</v>
      </c>
      <c r="K83">
        <v>96.4</v>
      </c>
      <c r="L83">
        <v>97</v>
      </c>
      <c r="M83">
        <v>96.5</v>
      </c>
      <c r="N83">
        <v>95.4</v>
      </c>
      <c r="O83">
        <v>93.4</v>
      </c>
      <c r="Q83" t="s">
        <v>120</v>
      </c>
    </row>
    <row r="84" spans="1:17" x14ac:dyDescent="0.35">
      <c r="A84" t="s">
        <v>25</v>
      </c>
      <c r="B84" t="s">
        <v>121</v>
      </c>
      <c r="C84">
        <v>1971</v>
      </c>
      <c r="F84">
        <v>0.6</v>
      </c>
      <c r="G84">
        <v>25.1</v>
      </c>
      <c r="H84">
        <v>63.4</v>
      </c>
      <c r="I84">
        <v>78.7</v>
      </c>
      <c r="J84">
        <v>84.6</v>
      </c>
      <c r="K84">
        <v>87.4</v>
      </c>
      <c r="L84">
        <v>88.3</v>
      </c>
      <c r="M84">
        <v>88.2</v>
      </c>
      <c r="N84">
        <v>86.2</v>
      </c>
      <c r="O84">
        <v>84</v>
      </c>
      <c r="P84">
        <v>72</v>
      </c>
    </row>
    <row r="85" spans="1:17" x14ac:dyDescent="0.35">
      <c r="A85" t="s">
        <v>25</v>
      </c>
      <c r="B85" t="s">
        <v>122</v>
      </c>
      <c r="C85">
        <v>1979</v>
      </c>
      <c r="G85">
        <v>18.899999999999999</v>
      </c>
      <c r="H85">
        <v>68.099999999999994</v>
      </c>
      <c r="I85">
        <v>88.2</v>
      </c>
      <c r="J85">
        <v>94.3</v>
      </c>
      <c r="K85">
        <v>95.5</v>
      </c>
      <c r="L85">
        <v>96.1</v>
      </c>
      <c r="M85">
        <v>95.3</v>
      </c>
      <c r="N85">
        <v>94.4</v>
      </c>
      <c r="O85">
        <v>92.6</v>
      </c>
      <c r="Q85" t="s">
        <v>120</v>
      </c>
    </row>
    <row r="86" spans="1:17" x14ac:dyDescent="0.35">
      <c r="A86" t="s">
        <v>25</v>
      </c>
      <c r="B86" t="s">
        <v>123</v>
      </c>
      <c r="C86">
        <v>1971</v>
      </c>
      <c r="F86">
        <v>3.3</v>
      </c>
      <c r="Q86" t="s">
        <v>124</v>
      </c>
    </row>
    <row r="87" spans="1:17" x14ac:dyDescent="0.35">
      <c r="A87" t="s">
        <v>25</v>
      </c>
      <c r="B87" t="s">
        <v>125</v>
      </c>
      <c r="C87">
        <v>1974</v>
      </c>
      <c r="F87">
        <v>7.4</v>
      </c>
      <c r="G87">
        <v>39.1</v>
      </c>
      <c r="H87">
        <v>76.3</v>
      </c>
      <c r="I87">
        <v>93</v>
      </c>
      <c r="J87">
        <v>96.6</v>
      </c>
      <c r="K87">
        <v>96.8</v>
      </c>
      <c r="L87">
        <v>96.8</v>
      </c>
      <c r="M87">
        <v>95.8</v>
      </c>
      <c r="N87">
        <v>95.3</v>
      </c>
      <c r="O87">
        <v>93.1</v>
      </c>
      <c r="P87">
        <v>88.2</v>
      </c>
    </row>
    <row r="88" spans="1:17" x14ac:dyDescent="0.35">
      <c r="A88" t="s">
        <v>25</v>
      </c>
      <c r="B88" t="s">
        <v>126</v>
      </c>
      <c r="C88">
        <v>1970</v>
      </c>
      <c r="G88">
        <v>25.2</v>
      </c>
      <c r="H88">
        <v>76.7</v>
      </c>
      <c r="I88">
        <v>90.3</v>
      </c>
      <c r="J88">
        <v>95.2</v>
      </c>
      <c r="K88">
        <v>95.4</v>
      </c>
      <c r="L88">
        <v>96.9</v>
      </c>
      <c r="M88">
        <v>96.7</v>
      </c>
      <c r="N88">
        <v>96</v>
      </c>
      <c r="Q88" t="s">
        <v>127</v>
      </c>
    </row>
    <row r="89" spans="1:17" x14ac:dyDescent="0.35">
      <c r="A89" t="s">
        <v>25</v>
      </c>
      <c r="B89" t="s">
        <v>128</v>
      </c>
      <c r="C89">
        <v>1970</v>
      </c>
      <c r="F89">
        <v>1</v>
      </c>
      <c r="G89">
        <v>35.299999999999997</v>
      </c>
      <c r="H89">
        <v>77.2</v>
      </c>
      <c r="I89">
        <v>85.9</v>
      </c>
      <c r="J89">
        <v>87.8</v>
      </c>
      <c r="K89">
        <v>88</v>
      </c>
      <c r="L89">
        <v>88.5</v>
      </c>
      <c r="M89">
        <v>88.3</v>
      </c>
      <c r="N89">
        <v>86.3</v>
      </c>
      <c r="O89">
        <v>83.2</v>
      </c>
      <c r="P89">
        <v>69.099999999999994</v>
      </c>
    </row>
    <row r="90" spans="1:17" x14ac:dyDescent="0.35">
      <c r="A90" t="s">
        <v>25</v>
      </c>
      <c r="B90" t="s">
        <v>129</v>
      </c>
      <c r="C90">
        <v>2005</v>
      </c>
      <c r="F90">
        <v>3.8</v>
      </c>
      <c r="G90">
        <v>27.1</v>
      </c>
      <c r="H90">
        <v>63.7</v>
      </c>
      <c r="I90">
        <v>82.6</v>
      </c>
      <c r="J90">
        <v>88.1</v>
      </c>
      <c r="K90">
        <v>89.5</v>
      </c>
      <c r="L90">
        <v>89</v>
      </c>
      <c r="M90">
        <v>87.1</v>
      </c>
      <c r="N90">
        <v>85.3</v>
      </c>
      <c r="O90">
        <v>80.099999999999994</v>
      </c>
      <c r="P90">
        <v>69.5</v>
      </c>
    </row>
    <row r="91" spans="1:17" x14ac:dyDescent="0.35">
      <c r="A91" t="s">
        <v>25</v>
      </c>
      <c r="B91" t="s">
        <v>130</v>
      </c>
      <c r="C91">
        <v>1971</v>
      </c>
      <c r="F91">
        <v>1.9</v>
      </c>
      <c r="G91">
        <v>22.9</v>
      </c>
      <c r="H91">
        <v>61</v>
      </c>
      <c r="I91">
        <v>81.8</v>
      </c>
      <c r="J91">
        <v>89.1</v>
      </c>
      <c r="K91">
        <v>90.5</v>
      </c>
      <c r="L91">
        <v>90.6</v>
      </c>
      <c r="M91">
        <v>90.6</v>
      </c>
      <c r="N91">
        <v>87.7</v>
      </c>
      <c r="O91">
        <v>83.3</v>
      </c>
      <c r="P91">
        <v>74.8</v>
      </c>
    </row>
    <row r="92" spans="1:17" x14ac:dyDescent="0.35">
      <c r="A92" t="s">
        <v>25</v>
      </c>
      <c r="B92" t="s">
        <v>131</v>
      </c>
      <c r="C92">
        <v>1975</v>
      </c>
      <c r="F92">
        <v>4.2</v>
      </c>
      <c r="G92">
        <v>35.9</v>
      </c>
      <c r="H92">
        <v>76.099999999999994</v>
      </c>
      <c r="I92">
        <v>88.5</v>
      </c>
      <c r="J92">
        <v>92.5</v>
      </c>
      <c r="K92">
        <v>94.5</v>
      </c>
      <c r="L92">
        <v>95.1</v>
      </c>
      <c r="M92">
        <v>94.9</v>
      </c>
      <c r="N92">
        <v>94.3</v>
      </c>
      <c r="O92">
        <v>91.7</v>
      </c>
      <c r="P92">
        <v>76.3</v>
      </c>
    </row>
    <row r="93" spans="1:17" x14ac:dyDescent="0.35">
      <c r="A93" t="s">
        <v>25</v>
      </c>
      <c r="B93" t="s">
        <v>132</v>
      </c>
      <c r="C93">
        <v>1962</v>
      </c>
      <c r="F93">
        <v>2</v>
      </c>
      <c r="G93">
        <v>33.5</v>
      </c>
      <c r="H93">
        <v>78</v>
      </c>
      <c r="I93">
        <v>92.5</v>
      </c>
      <c r="J93">
        <v>94.6</v>
      </c>
      <c r="K93">
        <v>94.3</v>
      </c>
      <c r="L93">
        <v>93</v>
      </c>
      <c r="M93">
        <v>90.6</v>
      </c>
      <c r="N93">
        <v>87.5</v>
      </c>
      <c r="O93">
        <v>82.8</v>
      </c>
      <c r="P93">
        <v>68.599999999999994</v>
      </c>
    </row>
    <row r="94" spans="1:17" x14ac:dyDescent="0.35">
      <c r="A94" t="s">
        <v>25</v>
      </c>
      <c r="B94" t="s">
        <v>133</v>
      </c>
      <c r="C94">
        <v>1982</v>
      </c>
      <c r="F94">
        <v>0.9</v>
      </c>
      <c r="G94">
        <v>27.8</v>
      </c>
      <c r="H94">
        <v>75.7</v>
      </c>
      <c r="I94">
        <v>89.7</v>
      </c>
      <c r="J94">
        <v>90.8</v>
      </c>
      <c r="K94">
        <v>90.5</v>
      </c>
      <c r="L94">
        <v>89.8</v>
      </c>
      <c r="Q94" t="s">
        <v>134</v>
      </c>
    </row>
    <row r="95" spans="1:17" x14ac:dyDescent="0.35">
      <c r="A95" t="s">
        <v>25</v>
      </c>
      <c r="B95" t="s">
        <v>135</v>
      </c>
      <c r="C95">
        <v>1971</v>
      </c>
      <c r="F95">
        <v>0.4</v>
      </c>
      <c r="G95">
        <v>7.9</v>
      </c>
      <c r="H95">
        <v>36.299999999999997</v>
      </c>
      <c r="I95">
        <v>65</v>
      </c>
      <c r="J95">
        <v>79.400000000000006</v>
      </c>
      <c r="K95">
        <v>87</v>
      </c>
      <c r="L95">
        <v>90.4</v>
      </c>
      <c r="M95">
        <v>92</v>
      </c>
      <c r="N95">
        <v>92</v>
      </c>
      <c r="O95">
        <v>90.6</v>
      </c>
      <c r="P95">
        <v>84.7</v>
      </c>
    </row>
    <row r="96" spans="1:17" x14ac:dyDescent="0.35">
      <c r="A96" t="s">
        <v>25</v>
      </c>
      <c r="B96" t="s">
        <v>136</v>
      </c>
      <c r="C96">
        <v>1970</v>
      </c>
      <c r="F96">
        <v>1.2</v>
      </c>
      <c r="G96">
        <v>11.5</v>
      </c>
      <c r="H96">
        <v>42.5</v>
      </c>
      <c r="I96">
        <v>68.900000000000006</v>
      </c>
      <c r="J96">
        <v>82.6</v>
      </c>
      <c r="K96">
        <v>87.8</v>
      </c>
      <c r="L96">
        <v>89.1</v>
      </c>
      <c r="M96">
        <v>87.2</v>
      </c>
      <c r="N96">
        <v>76.099999999999994</v>
      </c>
      <c r="O96">
        <v>82.1</v>
      </c>
      <c r="P96">
        <v>74.400000000000006</v>
      </c>
    </row>
    <row r="97" spans="1:17" x14ac:dyDescent="0.35">
      <c r="A97" t="s">
        <v>25</v>
      </c>
      <c r="B97" t="s">
        <v>137</v>
      </c>
      <c r="C97">
        <v>1991</v>
      </c>
      <c r="F97">
        <v>0.5</v>
      </c>
      <c r="G97">
        <v>14.6</v>
      </c>
      <c r="H97">
        <v>51.8</v>
      </c>
      <c r="I97">
        <v>73</v>
      </c>
      <c r="J97">
        <v>80.900000000000006</v>
      </c>
      <c r="K97">
        <v>85.1</v>
      </c>
      <c r="L97">
        <v>87.3</v>
      </c>
      <c r="M97">
        <v>88.2</v>
      </c>
      <c r="N97">
        <v>88.8</v>
      </c>
      <c r="O97">
        <v>88.3</v>
      </c>
      <c r="P97">
        <v>78.400000000000006</v>
      </c>
    </row>
    <row r="98" spans="1:17" x14ac:dyDescent="0.35">
      <c r="A98" t="s">
        <v>25</v>
      </c>
      <c r="B98" t="s">
        <v>138</v>
      </c>
      <c r="C98">
        <v>1973</v>
      </c>
      <c r="F98">
        <v>0.7</v>
      </c>
      <c r="G98">
        <v>17.5</v>
      </c>
      <c r="H98">
        <v>65.099999999999994</v>
      </c>
      <c r="I98">
        <v>91.8</v>
      </c>
      <c r="J98">
        <v>97</v>
      </c>
      <c r="K98">
        <v>96.7</v>
      </c>
      <c r="L98">
        <v>96.7</v>
      </c>
      <c r="M98">
        <v>94.6</v>
      </c>
      <c r="N98">
        <v>94.4</v>
      </c>
      <c r="O98">
        <v>91.8</v>
      </c>
      <c r="P98">
        <v>79.3</v>
      </c>
    </row>
    <row r="99" spans="1:17" x14ac:dyDescent="0.35">
      <c r="A99" t="s">
        <v>25</v>
      </c>
      <c r="B99" t="s">
        <v>139</v>
      </c>
      <c r="C99">
        <v>1970</v>
      </c>
      <c r="F99">
        <v>1.1000000000000001</v>
      </c>
      <c r="G99">
        <v>34.799999999999997</v>
      </c>
      <c r="H99">
        <v>76.099999999999994</v>
      </c>
      <c r="I99">
        <v>85.4</v>
      </c>
      <c r="J99">
        <v>87.8</v>
      </c>
      <c r="K99">
        <v>88.4</v>
      </c>
      <c r="L99">
        <v>88.1</v>
      </c>
      <c r="M99">
        <v>88.4</v>
      </c>
      <c r="N99">
        <v>87.6</v>
      </c>
      <c r="O99">
        <v>85.9</v>
      </c>
      <c r="P99">
        <v>74</v>
      </c>
    </row>
    <row r="100" spans="1:17" x14ac:dyDescent="0.35">
      <c r="A100" t="s">
        <v>25</v>
      </c>
      <c r="B100" t="s">
        <v>140</v>
      </c>
      <c r="C100">
        <v>2008</v>
      </c>
      <c r="F100">
        <v>0</v>
      </c>
      <c r="G100">
        <v>1</v>
      </c>
      <c r="H100">
        <v>33.1</v>
      </c>
      <c r="I100">
        <v>86.7</v>
      </c>
      <c r="J100">
        <v>97.7</v>
      </c>
      <c r="K100">
        <v>98.8</v>
      </c>
      <c r="L100">
        <v>99</v>
      </c>
      <c r="M100">
        <v>98.9</v>
      </c>
      <c r="N100">
        <v>98.4</v>
      </c>
      <c r="O100">
        <v>96.7</v>
      </c>
      <c r="P100">
        <v>90.6</v>
      </c>
    </row>
    <row r="101" spans="1:17" x14ac:dyDescent="0.35">
      <c r="A101" t="s">
        <v>25</v>
      </c>
      <c r="B101" t="s">
        <v>141</v>
      </c>
      <c r="C101">
        <v>1970</v>
      </c>
      <c r="F101">
        <v>0.4</v>
      </c>
      <c r="G101">
        <v>27.8</v>
      </c>
      <c r="H101">
        <v>69</v>
      </c>
      <c r="I101">
        <v>81.5</v>
      </c>
      <c r="J101">
        <v>84.1</v>
      </c>
      <c r="K101">
        <v>85</v>
      </c>
      <c r="L101">
        <v>84.8</v>
      </c>
      <c r="M101">
        <v>84.5</v>
      </c>
      <c r="N101">
        <v>83.3</v>
      </c>
      <c r="O101">
        <v>81.5</v>
      </c>
      <c r="P101">
        <v>68.599999999999994</v>
      </c>
    </row>
    <row r="102" spans="1:17" x14ac:dyDescent="0.35">
      <c r="A102" t="s">
        <v>25</v>
      </c>
      <c r="B102" t="s">
        <v>142</v>
      </c>
      <c r="C102">
        <v>1970</v>
      </c>
      <c r="G102">
        <v>24.4</v>
      </c>
      <c r="H102">
        <v>67</v>
      </c>
      <c r="I102">
        <v>80.900000000000006</v>
      </c>
      <c r="J102">
        <v>85.2</v>
      </c>
      <c r="K102">
        <v>87.4</v>
      </c>
      <c r="L102">
        <v>87.3</v>
      </c>
      <c r="M102">
        <v>87</v>
      </c>
      <c r="N102">
        <v>85.3</v>
      </c>
      <c r="Q102" t="s">
        <v>127</v>
      </c>
    </row>
    <row r="103" spans="1:17" x14ac:dyDescent="0.35">
      <c r="A103" t="s">
        <v>25</v>
      </c>
      <c r="B103" t="s">
        <v>143</v>
      </c>
      <c r="C103">
        <v>1966</v>
      </c>
      <c r="F103">
        <v>0.6</v>
      </c>
      <c r="G103">
        <v>20.6</v>
      </c>
      <c r="H103">
        <v>59.1</v>
      </c>
      <c r="I103">
        <v>72.400000000000006</v>
      </c>
      <c r="J103">
        <v>79</v>
      </c>
      <c r="K103">
        <v>79.900000000000006</v>
      </c>
      <c r="L103">
        <v>82.1</v>
      </c>
      <c r="M103">
        <v>80.3</v>
      </c>
      <c r="N103">
        <v>81.2</v>
      </c>
      <c r="O103">
        <v>77.599999999999994</v>
      </c>
      <c r="P103">
        <v>62.7</v>
      </c>
    </row>
    <row r="104" spans="1:17" x14ac:dyDescent="0.35">
      <c r="A104" t="s">
        <v>25</v>
      </c>
      <c r="B104" t="s">
        <v>144</v>
      </c>
      <c r="C104">
        <v>1970</v>
      </c>
      <c r="F104">
        <v>1</v>
      </c>
      <c r="G104">
        <v>27.9</v>
      </c>
      <c r="H104">
        <v>66.400000000000006</v>
      </c>
      <c r="I104">
        <v>77.7</v>
      </c>
      <c r="J104">
        <v>80.7</v>
      </c>
      <c r="K104">
        <v>81.3</v>
      </c>
      <c r="L104">
        <v>83.1</v>
      </c>
      <c r="M104">
        <v>85</v>
      </c>
      <c r="N104">
        <v>83.7</v>
      </c>
      <c r="O104">
        <v>81.2</v>
      </c>
      <c r="P104">
        <v>68.900000000000006</v>
      </c>
    </row>
    <row r="105" spans="1:17" x14ac:dyDescent="0.35">
      <c r="A105" t="s">
        <v>25</v>
      </c>
      <c r="B105" t="s">
        <v>145</v>
      </c>
      <c r="C105">
        <v>1970</v>
      </c>
      <c r="F105">
        <v>0.8</v>
      </c>
      <c r="G105">
        <v>30.8</v>
      </c>
      <c r="H105">
        <v>70.900000000000006</v>
      </c>
      <c r="I105">
        <v>80</v>
      </c>
      <c r="J105">
        <v>83.1</v>
      </c>
      <c r="K105">
        <v>84.3</v>
      </c>
      <c r="L105">
        <v>85.2</v>
      </c>
      <c r="M105">
        <v>85.3</v>
      </c>
      <c r="N105">
        <v>83.6</v>
      </c>
      <c r="O105">
        <v>81.5</v>
      </c>
      <c r="P105">
        <v>71.8</v>
      </c>
    </row>
    <row r="106" spans="1:17" x14ac:dyDescent="0.35">
      <c r="A106" t="s">
        <v>25</v>
      </c>
      <c r="B106" t="s">
        <v>146</v>
      </c>
      <c r="C106">
        <v>1979</v>
      </c>
      <c r="F106">
        <v>2.7</v>
      </c>
      <c r="G106">
        <v>27.6</v>
      </c>
      <c r="H106">
        <v>66.599999999999994</v>
      </c>
      <c r="I106">
        <v>83.4</v>
      </c>
      <c r="J106">
        <v>90.9</v>
      </c>
      <c r="K106">
        <v>93.8</v>
      </c>
      <c r="L106">
        <v>95.3</v>
      </c>
      <c r="M106">
        <v>95</v>
      </c>
      <c r="N106">
        <v>93.7</v>
      </c>
      <c r="O106">
        <v>91.4</v>
      </c>
      <c r="Q106" t="s">
        <v>24</v>
      </c>
    </row>
    <row r="107" spans="1:17" x14ac:dyDescent="0.35">
      <c r="A107" t="s">
        <v>25</v>
      </c>
      <c r="B107" t="s">
        <v>147</v>
      </c>
      <c r="C107">
        <v>1990</v>
      </c>
      <c r="F107">
        <v>0.2</v>
      </c>
      <c r="G107">
        <v>10.1</v>
      </c>
      <c r="H107">
        <v>39.9</v>
      </c>
      <c r="I107">
        <v>64.099999999999994</v>
      </c>
      <c r="J107">
        <v>74.3</v>
      </c>
      <c r="K107">
        <v>78.900000000000006</v>
      </c>
      <c r="L107">
        <v>80.599999999999994</v>
      </c>
      <c r="M107">
        <v>82.9</v>
      </c>
      <c r="N107">
        <v>85.5</v>
      </c>
      <c r="O107">
        <v>86.7</v>
      </c>
      <c r="P107">
        <v>76.3</v>
      </c>
    </row>
    <row r="108" spans="1:17" x14ac:dyDescent="0.35">
      <c r="A108" t="s">
        <v>25</v>
      </c>
      <c r="B108" t="s">
        <v>148</v>
      </c>
      <c r="C108">
        <v>1970</v>
      </c>
      <c r="F108">
        <v>1.5</v>
      </c>
      <c r="G108">
        <v>25.6</v>
      </c>
      <c r="H108">
        <v>63</v>
      </c>
      <c r="I108">
        <v>82</v>
      </c>
      <c r="J108">
        <v>88.7</v>
      </c>
      <c r="K108">
        <v>91.4</v>
      </c>
      <c r="L108">
        <v>91</v>
      </c>
      <c r="M108">
        <v>90.8</v>
      </c>
      <c r="N108">
        <v>88.5</v>
      </c>
      <c r="O108">
        <v>83.7</v>
      </c>
      <c r="P108">
        <v>72.2</v>
      </c>
    </row>
    <row r="109" spans="1:17" x14ac:dyDescent="0.35">
      <c r="A109" t="s">
        <v>25</v>
      </c>
      <c r="B109" t="s">
        <v>149</v>
      </c>
      <c r="C109">
        <v>1971</v>
      </c>
      <c r="F109">
        <v>1.3</v>
      </c>
      <c r="G109">
        <v>13.4</v>
      </c>
      <c r="H109">
        <v>48.1</v>
      </c>
      <c r="I109">
        <v>75.099999999999994</v>
      </c>
      <c r="P109">
        <v>79.8</v>
      </c>
      <c r="Q109" t="s">
        <v>51</v>
      </c>
    </row>
    <row r="110" spans="1:17" x14ac:dyDescent="0.35">
      <c r="A110" t="s">
        <v>25</v>
      </c>
      <c r="B110" t="s">
        <v>150</v>
      </c>
      <c r="C110">
        <v>1970</v>
      </c>
      <c r="F110">
        <v>1.4</v>
      </c>
      <c r="G110">
        <v>31.5</v>
      </c>
      <c r="H110">
        <v>74.400000000000006</v>
      </c>
      <c r="I110">
        <v>85.8</v>
      </c>
      <c r="J110">
        <v>90.1</v>
      </c>
      <c r="K110">
        <v>91</v>
      </c>
      <c r="L110">
        <v>91.7</v>
      </c>
      <c r="M110">
        <v>91.5</v>
      </c>
      <c r="N110">
        <v>90.2</v>
      </c>
      <c r="O110">
        <v>87.8</v>
      </c>
      <c r="P110">
        <v>75.900000000000006</v>
      </c>
    </row>
    <row r="111" spans="1:17" x14ac:dyDescent="0.35">
      <c r="A111" t="s">
        <v>25</v>
      </c>
      <c r="B111" t="s">
        <v>151</v>
      </c>
      <c r="C111">
        <v>1974</v>
      </c>
      <c r="F111">
        <v>0.7</v>
      </c>
      <c r="G111">
        <v>29.2</v>
      </c>
      <c r="H111">
        <v>66.099999999999994</v>
      </c>
      <c r="I111">
        <v>76.5</v>
      </c>
      <c r="J111">
        <v>78.900000000000006</v>
      </c>
      <c r="K111">
        <v>79.900000000000006</v>
      </c>
      <c r="L111">
        <v>79.3</v>
      </c>
      <c r="M111">
        <v>77.5</v>
      </c>
      <c r="N111">
        <v>73.400000000000006</v>
      </c>
      <c r="O111">
        <v>73.3</v>
      </c>
      <c r="P111">
        <v>61</v>
      </c>
    </row>
    <row r="112" spans="1:17" x14ac:dyDescent="0.35">
      <c r="A112" t="s">
        <v>25</v>
      </c>
      <c r="B112" t="s">
        <v>152</v>
      </c>
      <c r="C112">
        <v>1971</v>
      </c>
      <c r="F112">
        <v>17.399999999999999</v>
      </c>
      <c r="G112">
        <v>48.8</v>
      </c>
      <c r="H112">
        <v>79.5</v>
      </c>
      <c r="I112">
        <v>90.2</v>
      </c>
      <c r="J112">
        <v>92.8</v>
      </c>
      <c r="K112">
        <v>91.5</v>
      </c>
      <c r="L112">
        <v>90.8</v>
      </c>
      <c r="M112">
        <v>87.1</v>
      </c>
      <c r="N112">
        <v>85.2</v>
      </c>
      <c r="O112">
        <v>79.5</v>
      </c>
      <c r="P112">
        <v>70.7</v>
      </c>
    </row>
    <row r="113" spans="1:17" x14ac:dyDescent="0.35">
      <c r="A113" t="s">
        <v>25</v>
      </c>
      <c r="B113" t="s">
        <v>153</v>
      </c>
      <c r="C113">
        <v>1971</v>
      </c>
      <c r="F113">
        <v>4.2</v>
      </c>
      <c r="G113">
        <v>37.6</v>
      </c>
      <c r="H113">
        <v>76.7</v>
      </c>
      <c r="I113">
        <v>90.1</v>
      </c>
      <c r="J113">
        <v>93.7</v>
      </c>
      <c r="K113">
        <v>94</v>
      </c>
      <c r="L113">
        <v>93.9</v>
      </c>
      <c r="M113">
        <v>91.4</v>
      </c>
      <c r="N113">
        <v>90.5</v>
      </c>
      <c r="O113">
        <v>86</v>
      </c>
      <c r="P113">
        <v>78.400000000000006</v>
      </c>
    </row>
    <row r="114" spans="1:17" x14ac:dyDescent="0.35">
      <c r="A114" t="s">
        <v>25</v>
      </c>
      <c r="B114" t="s">
        <v>154</v>
      </c>
      <c r="C114">
        <v>1966</v>
      </c>
      <c r="F114">
        <v>4.3</v>
      </c>
      <c r="G114">
        <v>30.4</v>
      </c>
      <c r="H114">
        <v>72.099999999999994</v>
      </c>
      <c r="I114">
        <v>89.7</v>
      </c>
      <c r="J114">
        <v>94.6</v>
      </c>
      <c r="K114">
        <v>95.8</v>
      </c>
      <c r="L114">
        <v>95.8</v>
      </c>
      <c r="M114">
        <v>94.1</v>
      </c>
      <c r="N114">
        <v>94</v>
      </c>
      <c r="O114">
        <v>91.5</v>
      </c>
      <c r="P114">
        <v>85.6</v>
      </c>
    </row>
    <row r="115" spans="1:17" x14ac:dyDescent="0.35">
      <c r="A115" t="s">
        <v>25</v>
      </c>
      <c r="B115" t="s">
        <v>155</v>
      </c>
      <c r="C115">
        <v>1977</v>
      </c>
      <c r="F115">
        <v>5.0999999999999996</v>
      </c>
      <c r="G115">
        <v>29.7</v>
      </c>
      <c r="H115">
        <v>67.099999999999994</v>
      </c>
      <c r="I115">
        <v>85.3</v>
      </c>
      <c r="J115">
        <v>91.3</v>
      </c>
      <c r="K115">
        <v>92.4</v>
      </c>
      <c r="L115">
        <v>93</v>
      </c>
      <c r="M115">
        <v>92.9</v>
      </c>
      <c r="N115">
        <v>92.2</v>
      </c>
      <c r="O115">
        <v>90.8</v>
      </c>
      <c r="P115">
        <v>84.3</v>
      </c>
    </row>
    <row r="116" spans="1:17" x14ac:dyDescent="0.35">
      <c r="A116" t="s">
        <v>25</v>
      </c>
      <c r="B116" t="s">
        <v>156</v>
      </c>
      <c r="C116">
        <v>1971</v>
      </c>
      <c r="F116">
        <v>0.5</v>
      </c>
      <c r="G116">
        <v>15.4</v>
      </c>
      <c r="H116">
        <v>50.7</v>
      </c>
      <c r="I116">
        <v>67.7</v>
      </c>
      <c r="J116">
        <v>70.8</v>
      </c>
      <c r="K116">
        <v>70.400000000000006</v>
      </c>
      <c r="L116">
        <v>70.400000000000006</v>
      </c>
      <c r="M116">
        <v>69.8</v>
      </c>
      <c r="N116">
        <v>68.7</v>
      </c>
      <c r="O116">
        <v>66.599999999999994</v>
      </c>
      <c r="P116">
        <v>54.8</v>
      </c>
    </row>
    <row r="117" spans="1:17" x14ac:dyDescent="0.35">
      <c r="A117" t="s">
        <v>25</v>
      </c>
      <c r="B117" t="s">
        <v>157</v>
      </c>
      <c r="C117">
        <v>1972</v>
      </c>
      <c r="F117">
        <v>1.3</v>
      </c>
      <c r="G117">
        <v>23.8</v>
      </c>
      <c r="H117">
        <v>71.7</v>
      </c>
      <c r="I117">
        <v>89.6</v>
      </c>
      <c r="J117">
        <v>93</v>
      </c>
      <c r="K117">
        <v>93.6</v>
      </c>
      <c r="L117">
        <v>93.9</v>
      </c>
      <c r="M117">
        <v>93.5</v>
      </c>
      <c r="N117">
        <v>92.8</v>
      </c>
      <c r="O117">
        <v>90.9</v>
      </c>
      <c r="P117">
        <v>80.3</v>
      </c>
    </row>
    <row r="118" spans="1:17" x14ac:dyDescent="0.35">
      <c r="A118" t="s">
        <v>25</v>
      </c>
      <c r="B118" t="s">
        <v>158</v>
      </c>
      <c r="C118">
        <v>1971</v>
      </c>
      <c r="F118">
        <v>0.6</v>
      </c>
      <c r="G118">
        <v>13.2</v>
      </c>
      <c r="H118">
        <v>54</v>
      </c>
      <c r="I118">
        <v>77.099999999999994</v>
      </c>
      <c r="J118">
        <v>83.9</v>
      </c>
      <c r="K118">
        <v>86.5</v>
      </c>
      <c r="L118">
        <v>86.9</v>
      </c>
      <c r="M118">
        <v>86.9</v>
      </c>
      <c r="N118">
        <v>85.8</v>
      </c>
      <c r="O118">
        <v>81.900000000000006</v>
      </c>
      <c r="P118">
        <v>69.3</v>
      </c>
    </row>
    <row r="119" spans="1:17" x14ac:dyDescent="0.35">
      <c r="A119" t="s">
        <v>25</v>
      </c>
      <c r="B119" t="s">
        <v>159</v>
      </c>
      <c r="C119">
        <v>1970</v>
      </c>
      <c r="F119">
        <v>0.6</v>
      </c>
      <c r="G119">
        <v>9.8000000000000007</v>
      </c>
      <c r="H119">
        <v>53</v>
      </c>
      <c r="I119">
        <v>87.2</v>
      </c>
      <c r="J119">
        <v>93.9</v>
      </c>
      <c r="K119">
        <v>95.3</v>
      </c>
      <c r="L119">
        <v>95.6</v>
      </c>
      <c r="M119">
        <v>95.2</v>
      </c>
      <c r="N119">
        <v>93.7</v>
      </c>
      <c r="O119">
        <v>90.5</v>
      </c>
      <c r="P119">
        <v>76</v>
      </c>
    </row>
    <row r="120" spans="1:17" x14ac:dyDescent="0.35">
      <c r="A120" t="s">
        <v>25</v>
      </c>
      <c r="B120" t="s">
        <v>160</v>
      </c>
      <c r="C120">
        <v>1979</v>
      </c>
      <c r="F120">
        <v>1.4</v>
      </c>
      <c r="G120">
        <v>25.2</v>
      </c>
      <c r="H120">
        <v>65.3</v>
      </c>
      <c r="I120">
        <v>88.6</v>
      </c>
      <c r="J120">
        <v>95.6</v>
      </c>
      <c r="K120">
        <v>97.1</v>
      </c>
      <c r="L120">
        <v>97.5</v>
      </c>
      <c r="M120">
        <v>97.2</v>
      </c>
      <c r="N120">
        <v>96.5</v>
      </c>
      <c r="O120">
        <v>93.8</v>
      </c>
      <c r="P120">
        <v>85.7</v>
      </c>
    </row>
    <row r="121" spans="1:17" x14ac:dyDescent="0.35">
      <c r="A121" t="s">
        <v>25</v>
      </c>
      <c r="B121" t="s">
        <v>161</v>
      </c>
      <c r="C121">
        <v>1979</v>
      </c>
      <c r="F121">
        <v>2</v>
      </c>
      <c r="G121">
        <v>38</v>
      </c>
      <c r="H121">
        <v>80.5</v>
      </c>
      <c r="I121">
        <v>88.9</v>
      </c>
      <c r="J121">
        <v>91.3</v>
      </c>
      <c r="K121">
        <v>92.5</v>
      </c>
      <c r="L121">
        <v>93.3</v>
      </c>
      <c r="M121">
        <v>93.3</v>
      </c>
      <c r="N121">
        <v>93.2</v>
      </c>
      <c r="O121">
        <v>91.8</v>
      </c>
      <c r="Q121" t="s">
        <v>24</v>
      </c>
    </row>
    <row r="122" spans="1:17" x14ac:dyDescent="0.35">
      <c r="A122" t="s">
        <v>25</v>
      </c>
      <c r="B122" t="s">
        <v>162</v>
      </c>
      <c r="C122">
        <v>1970</v>
      </c>
      <c r="F122">
        <v>3.2</v>
      </c>
      <c r="G122">
        <v>24.8</v>
      </c>
      <c r="H122">
        <v>57.7</v>
      </c>
      <c r="I122">
        <v>82.4</v>
      </c>
      <c r="J122">
        <v>90.4</v>
      </c>
      <c r="K122">
        <v>93.4</v>
      </c>
      <c r="L122">
        <v>94.5</v>
      </c>
      <c r="M122">
        <v>93.1</v>
      </c>
      <c r="N122">
        <v>92.4</v>
      </c>
      <c r="O122">
        <v>88.7</v>
      </c>
      <c r="P122">
        <v>77.7</v>
      </c>
    </row>
    <row r="123" spans="1:17" x14ac:dyDescent="0.35">
      <c r="A123" t="s">
        <v>25</v>
      </c>
      <c r="B123" t="s">
        <v>163</v>
      </c>
      <c r="C123">
        <v>1979</v>
      </c>
      <c r="F123">
        <v>1.8</v>
      </c>
      <c r="G123">
        <v>39.5</v>
      </c>
      <c r="H123">
        <v>83.8</v>
      </c>
      <c r="I123">
        <v>90.4</v>
      </c>
      <c r="J123">
        <v>92.8</v>
      </c>
      <c r="K123">
        <v>93.2</v>
      </c>
      <c r="L123">
        <v>94.3</v>
      </c>
      <c r="M123">
        <v>94.4</v>
      </c>
      <c r="N123">
        <v>93.9</v>
      </c>
      <c r="O123">
        <v>93</v>
      </c>
      <c r="Q123" t="s">
        <v>24</v>
      </c>
    </row>
    <row r="124" spans="1:17" x14ac:dyDescent="0.35">
      <c r="A124" t="s">
        <v>25</v>
      </c>
      <c r="B124" t="s">
        <v>164</v>
      </c>
      <c r="C124">
        <v>1995</v>
      </c>
      <c r="F124">
        <v>6</v>
      </c>
      <c r="G124">
        <v>41.4</v>
      </c>
      <c r="H124">
        <v>76.400000000000006</v>
      </c>
      <c r="I124">
        <v>90.3</v>
      </c>
      <c r="J124">
        <v>94</v>
      </c>
      <c r="K124">
        <v>94.8</v>
      </c>
      <c r="L124">
        <v>94.4</v>
      </c>
      <c r="M124">
        <v>92.8</v>
      </c>
      <c r="N124">
        <v>91.2</v>
      </c>
      <c r="O124">
        <v>87.3</v>
      </c>
      <c r="P124">
        <v>76.400000000000006</v>
      </c>
    </row>
    <row r="125" spans="1:17" x14ac:dyDescent="0.35">
      <c r="A125" t="s">
        <v>25</v>
      </c>
      <c r="B125" t="s">
        <v>165</v>
      </c>
      <c r="C125">
        <v>1979</v>
      </c>
      <c r="F125">
        <v>2.4</v>
      </c>
      <c r="G125">
        <v>35.4</v>
      </c>
      <c r="H125">
        <v>72.7</v>
      </c>
      <c r="I125">
        <v>79.599999999999994</v>
      </c>
      <c r="J125">
        <v>81.400000000000006</v>
      </c>
      <c r="K125">
        <v>83.6</v>
      </c>
      <c r="L125">
        <v>85.6</v>
      </c>
      <c r="M125">
        <v>86.4</v>
      </c>
      <c r="N125">
        <v>87.1</v>
      </c>
      <c r="O125">
        <v>85.5</v>
      </c>
      <c r="Q125" t="s">
        <v>24</v>
      </c>
    </row>
    <row r="126" spans="1:17" x14ac:dyDescent="0.35">
      <c r="A126" t="s">
        <v>25</v>
      </c>
      <c r="B126" t="s">
        <v>166</v>
      </c>
      <c r="C126">
        <v>1970</v>
      </c>
      <c r="F126">
        <v>1</v>
      </c>
      <c r="G126">
        <v>11.8</v>
      </c>
      <c r="H126">
        <v>44.8</v>
      </c>
      <c r="I126">
        <v>74</v>
      </c>
      <c r="J126">
        <v>84.3</v>
      </c>
      <c r="K126">
        <v>90.3</v>
      </c>
      <c r="L126">
        <v>92.6</v>
      </c>
      <c r="M126">
        <v>91.3</v>
      </c>
      <c r="N126">
        <v>89.7</v>
      </c>
      <c r="O126">
        <v>89.9</v>
      </c>
      <c r="P126">
        <v>83.3</v>
      </c>
    </row>
    <row r="127" spans="1:17" x14ac:dyDescent="0.35">
      <c r="A127" t="s">
        <v>25</v>
      </c>
      <c r="B127" t="s">
        <v>167</v>
      </c>
      <c r="C127">
        <v>1960</v>
      </c>
      <c r="F127">
        <v>0.3</v>
      </c>
      <c r="G127">
        <v>10.199999999999999</v>
      </c>
      <c r="H127">
        <v>47.9</v>
      </c>
      <c r="I127">
        <v>72.400000000000006</v>
      </c>
      <c r="J127">
        <v>81.900000000000006</v>
      </c>
      <c r="K127">
        <v>83.8</v>
      </c>
      <c r="L127">
        <v>79.8</v>
      </c>
      <c r="M127">
        <v>78.900000000000006</v>
      </c>
      <c r="N127">
        <v>76.599999999999994</v>
      </c>
      <c r="O127">
        <v>79.2</v>
      </c>
      <c r="P127">
        <v>61.4</v>
      </c>
    </row>
    <row r="128" spans="1:17" x14ac:dyDescent="0.35">
      <c r="A128" t="s">
        <v>25</v>
      </c>
      <c r="B128" t="s">
        <v>168</v>
      </c>
      <c r="C128">
        <v>1979</v>
      </c>
      <c r="G128">
        <v>30.8</v>
      </c>
      <c r="H128">
        <v>73.2</v>
      </c>
      <c r="I128">
        <v>83.4</v>
      </c>
      <c r="J128">
        <v>86.6</v>
      </c>
      <c r="K128">
        <v>88.9</v>
      </c>
      <c r="L128">
        <v>90.6</v>
      </c>
      <c r="M128">
        <v>90.8</v>
      </c>
      <c r="N128">
        <v>90.5</v>
      </c>
      <c r="O128">
        <v>88.6</v>
      </c>
      <c r="Q128" t="s">
        <v>24</v>
      </c>
    </row>
    <row r="129" spans="1:17" x14ac:dyDescent="0.35">
      <c r="A129" t="s">
        <v>25</v>
      </c>
      <c r="B129" t="s">
        <v>169</v>
      </c>
      <c r="C129">
        <v>1970</v>
      </c>
      <c r="F129">
        <v>0.5</v>
      </c>
      <c r="G129">
        <v>22.9</v>
      </c>
      <c r="H129">
        <v>63.7</v>
      </c>
      <c r="I129">
        <v>77.099999999999994</v>
      </c>
      <c r="J129">
        <v>82</v>
      </c>
      <c r="K129">
        <v>83.7</v>
      </c>
      <c r="L129">
        <v>85.2</v>
      </c>
      <c r="M129">
        <v>84.2</v>
      </c>
      <c r="N129">
        <v>82</v>
      </c>
      <c r="O129">
        <v>79.599999999999994</v>
      </c>
      <c r="P129">
        <v>65.5</v>
      </c>
    </row>
    <row r="130" spans="1:17" x14ac:dyDescent="0.35">
      <c r="A130" t="s">
        <v>25</v>
      </c>
      <c r="B130" t="s">
        <v>170</v>
      </c>
      <c r="C130">
        <v>1970</v>
      </c>
      <c r="F130">
        <v>3</v>
      </c>
      <c r="G130">
        <v>25.7</v>
      </c>
      <c r="H130">
        <v>66.7</v>
      </c>
      <c r="I130">
        <v>85.6</v>
      </c>
      <c r="J130">
        <v>90.9</v>
      </c>
      <c r="K130">
        <v>92.3</v>
      </c>
      <c r="L130">
        <v>91.9</v>
      </c>
      <c r="M130">
        <v>90</v>
      </c>
      <c r="N130">
        <v>87.5</v>
      </c>
      <c r="O130">
        <v>83</v>
      </c>
      <c r="P130">
        <v>73</v>
      </c>
    </row>
    <row r="131" spans="1:17" x14ac:dyDescent="0.35">
      <c r="A131" t="s">
        <v>25</v>
      </c>
      <c r="B131" t="s">
        <v>171</v>
      </c>
      <c r="C131">
        <v>1977</v>
      </c>
      <c r="F131">
        <v>9.1999999999999993</v>
      </c>
      <c r="G131">
        <v>44.5</v>
      </c>
      <c r="H131">
        <v>70.2</v>
      </c>
      <c r="I131">
        <v>77.599999999999994</v>
      </c>
      <c r="J131">
        <v>82.1</v>
      </c>
      <c r="K131">
        <v>81.5</v>
      </c>
      <c r="L131">
        <v>81.2</v>
      </c>
      <c r="M131">
        <v>77.2</v>
      </c>
      <c r="N131">
        <v>76.400000000000006</v>
      </c>
      <c r="O131">
        <v>70.599999999999994</v>
      </c>
      <c r="P131">
        <v>60.2</v>
      </c>
    </row>
    <row r="132" spans="1:17" x14ac:dyDescent="0.35">
      <c r="A132" t="s">
        <v>25</v>
      </c>
      <c r="B132" t="s">
        <v>172</v>
      </c>
      <c r="C132">
        <v>1967</v>
      </c>
      <c r="F132">
        <v>0.3</v>
      </c>
      <c r="G132">
        <v>15.8</v>
      </c>
      <c r="H132">
        <v>62.1</v>
      </c>
      <c r="I132">
        <v>74.900000000000006</v>
      </c>
      <c r="J132">
        <v>79.7</v>
      </c>
      <c r="K132">
        <v>80.7</v>
      </c>
      <c r="L132">
        <v>81</v>
      </c>
      <c r="M132">
        <v>79</v>
      </c>
      <c r="N132">
        <v>76</v>
      </c>
      <c r="O132">
        <v>69.900000000000006</v>
      </c>
      <c r="P132">
        <v>58</v>
      </c>
    </row>
    <row r="133" spans="1:17" x14ac:dyDescent="0.35">
      <c r="A133" t="s">
        <v>25</v>
      </c>
      <c r="B133" t="s">
        <v>173</v>
      </c>
      <c r="C133">
        <v>2000</v>
      </c>
      <c r="F133">
        <v>0.5</v>
      </c>
      <c r="G133">
        <v>18.899999999999999</v>
      </c>
      <c r="H133">
        <v>53.2</v>
      </c>
      <c r="I133">
        <v>71</v>
      </c>
      <c r="J133">
        <v>79.400000000000006</v>
      </c>
      <c r="K133">
        <v>84.2</v>
      </c>
      <c r="L133">
        <v>85.2</v>
      </c>
      <c r="M133">
        <v>85.2</v>
      </c>
      <c r="N133">
        <v>82</v>
      </c>
      <c r="O133">
        <v>77.2</v>
      </c>
      <c r="P133">
        <v>63</v>
      </c>
    </row>
    <row r="134" spans="1:17" x14ac:dyDescent="0.35">
      <c r="A134" t="s">
        <v>25</v>
      </c>
      <c r="B134" t="s">
        <v>174</v>
      </c>
      <c r="C134">
        <v>2003</v>
      </c>
      <c r="F134">
        <v>0.7</v>
      </c>
      <c r="G134">
        <v>7</v>
      </c>
      <c r="H134">
        <v>32.200000000000003</v>
      </c>
      <c r="I134">
        <v>58</v>
      </c>
      <c r="J134">
        <v>71.8</v>
      </c>
      <c r="K134">
        <v>79.5</v>
      </c>
      <c r="L134">
        <v>83.4</v>
      </c>
      <c r="M134">
        <v>86.2</v>
      </c>
      <c r="N134">
        <v>87.1</v>
      </c>
      <c r="O134">
        <v>87.3</v>
      </c>
      <c r="P134">
        <v>79.099999999999994</v>
      </c>
    </row>
    <row r="135" spans="1:17" x14ac:dyDescent="0.35">
      <c r="A135" t="s">
        <v>25</v>
      </c>
      <c r="B135" t="s">
        <v>175</v>
      </c>
      <c r="C135">
        <v>1973</v>
      </c>
      <c r="F135">
        <v>5.9</v>
      </c>
      <c r="G135">
        <v>41.7</v>
      </c>
      <c r="H135">
        <v>72.5</v>
      </c>
      <c r="I135">
        <v>85.3</v>
      </c>
      <c r="J135">
        <v>88.7</v>
      </c>
      <c r="K135">
        <v>89</v>
      </c>
      <c r="L135">
        <v>88</v>
      </c>
      <c r="M135">
        <v>85.4</v>
      </c>
      <c r="N135">
        <v>82</v>
      </c>
      <c r="O135">
        <v>76.400000000000006</v>
      </c>
      <c r="P135">
        <v>61.4</v>
      </c>
    </row>
    <row r="136" spans="1:17" x14ac:dyDescent="0.35">
      <c r="A136" t="s">
        <v>25</v>
      </c>
      <c r="B136" t="s">
        <v>176</v>
      </c>
      <c r="C136">
        <v>1971</v>
      </c>
      <c r="F136">
        <v>26.6</v>
      </c>
      <c r="G136">
        <v>65.599999999999994</v>
      </c>
      <c r="H136">
        <v>85.6</v>
      </c>
      <c r="I136">
        <v>91.5</v>
      </c>
      <c r="J136">
        <v>93.3</v>
      </c>
      <c r="K136">
        <v>92.9</v>
      </c>
      <c r="L136">
        <v>92.4</v>
      </c>
      <c r="M136">
        <v>90.5</v>
      </c>
      <c r="N136">
        <v>88.5</v>
      </c>
      <c r="O136">
        <v>83.8</v>
      </c>
    </row>
    <row r="137" spans="1:17" x14ac:dyDescent="0.35">
      <c r="A137" t="s">
        <v>25</v>
      </c>
      <c r="B137" t="s">
        <v>177</v>
      </c>
      <c r="C137">
        <v>1970</v>
      </c>
      <c r="F137">
        <v>0.6</v>
      </c>
      <c r="G137">
        <v>28.2</v>
      </c>
      <c r="H137">
        <v>73.900000000000006</v>
      </c>
      <c r="I137">
        <v>84.8</v>
      </c>
      <c r="J137">
        <v>88</v>
      </c>
      <c r="K137">
        <v>89.7</v>
      </c>
      <c r="L137">
        <v>90.8</v>
      </c>
      <c r="M137">
        <v>90.8</v>
      </c>
      <c r="N137">
        <v>89</v>
      </c>
      <c r="O137">
        <v>87</v>
      </c>
      <c r="P137">
        <v>72.2</v>
      </c>
    </row>
    <row r="138" spans="1:17" x14ac:dyDescent="0.35">
      <c r="A138" t="s">
        <v>25</v>
      </c>
      <c r="B138" t="s">
        <v>178</v>
      </c>
      <c r="C138">
        <v>1970</v>
      </c>
      <c r="F138">
        <v>0.6</v>
      </c>
      <c r="G138">
        <v>26.4</v>
      </c>
      <c r="H138">
        <v>66.5</v>
      </c>
      <c r="I138">
        <v>80.599999999999994</v>
      </c>
      <c r="J138">
        <v>83.5</v>
      </c>
      <c r="K138">
        <v>83.8</v>
      </c>
      <c r="L138">
        <v>83.4</v>
      </c>
      <c r="M138">
        <v>83.6</v>
      </c>
      <c r="N138">
        <v>82.6</v>
      </c>
      <c r="O138">
        <v>80.599999999999994</v>
      </c>
      <c r="P138">
        <v>67.400000000000006</v>
      </c>
    </row>
    <row r="139" spans="1:17" x14ac:dyDescent="0.35">
      <c r="A139" t="s">
        <v>25</v>
      </c>
      <c r="B139" t="s">
        <v>179</v>
      </c>
      <c r="C139">
        <v>1993</v>
      </c>
      <c r="F139">
        <v>2</v>
      </c>
      <c r="G139">
        <v>31.6</v>
      </c>
      <c r="H139">
        <v>72.8</v>
      </c>
      <c r="I139">
        <v>88.8</v>
      </c>
      <c r="J139">
        <v>92.7</v>
      </c>
      <c r="K139">
        <v>93.4</v>
      </c>
      <c r="L139">
        <v>93.9</v>
      </c>
      <c r="M139">
        <v>91.7</v>
      </c>
      <c r="N139">
        <v>91.6</v>
      </c>
      <c r="O139">
        <v>85.9</v>
      </c>
      <c r="P139">
        <v>77.599999999999994</v>
      </c>
    </row>
    <row r="140" spans="1:17" x14ac:dyDescent="0.35">
      <c r="A140" t="s">
        <v>25</v>
      </c>
      <c r="B140" t="s">
        <v>180</v>
      </c>
      <c r="C140">
        <v>1981</v>
      </c>
      <c r="F140">
        <v>7.5</v>
      </c>
      <c r="G140">
        <v>34.9</v>
      </c>
      <c r="H140">
        <v>67.8</v>
      </c>
      <c r="I140">
        <v>84.6</v>
      </c>
      <c r="J140">
        <v>91.7</v>
      </c>
      <c r="K140">
        <v>92.7</v>
      </c>
      <c r="L140">
        <v>94</v>
      </c>
      <c r="M140">
        <v>92.2</v>
      </c>
      <c r="N140">
        <v>92.6</v>
      </c>
      <c r="Q140" t="s">
        <v>21</v>
      </c>
    </row>
    <row r="141" spans="1:17" x14ac:dyDescent="0.35">
      <c r="A141" t="s">
        <v>25</v>
      </c>
      <c r="B141" t="s">
        <v>181</v>
      </c>
      <c r="C141">
        <v>1980</v>
      </c>
      <c r="F141">
        <v>1.3</v>
      </c>
      <c r="G141">
        <v>9.1</v>
      </c>
      <c r="H141">
        <v>42.6</v>
      </c>
      <c r="I141">
        <v>70.400000000000006</v>
      </c>
      <c r="N141">
        <v>82.7</v>
      </c>
      <c r="O141">
        <v>88.7</v>
      </c>
      <c r="P141">
        <v>76.099999999999994</v>
      </c>
      <c r="Q141" t="s">
        <v>182</v>
      </c>
    </row>
    <row r="142" spans="1:17" x14ac:dyDescent="0.35">
      <c r="A142" t="s">
        <v>25</v>
      </c>
      <c r="B142" t="s">
        <v>183</v>
      </c>
      <c r="C142">
        <v>1980</v>
      </c>
      <c r="F142">
        <v>3.1</v>
      </c>
      <c r="G142">
        <v>33.700000000000003</v>
      </c>
      <c r="H142">
        <v>67.5</v>
      </c>
      <c r="I142">
        <v>83.5</v>
      </c>
      <c r="J142">
        <v>87.8</v>
      </c>
      <c r="K142">
        <v>88.3</v>
      </c>
      <c r="L142">
        <v>88.1</v>
      </c>
      <c r="M142">
        <v>86.3</v>
      </c>
      <c r="N142">
        <v>82.9</v>
      </c>
      <c r="O142">
        <v>78.900000000000006</v>
      </c>
      <c r="P142">
        <v>70.400000000000006</v>
      </c>
    </row>
    <row r="143" spans="1:17" x14ac:dyDescent="0.35">
      <c r="A143" t="s">
        <v>25</v>
      </c>
      <c r="B143" t="s">
        <v>184</v>
      </c>
      <c r="C143">
        <v>1970</v>
      </c>
      <c r="F143">
        <v>2.4</v>
      </c>
      <c r="G143">
        <v>30.3</v>
      </c>
      <c r="H143">
        <v>69</v>
      </c>
      <c r="I143">
        <v>85.6</v>
      </c>
      <c r="J143">
        <v>91</v>
      </c>
      <c r="K143">
        <v>92.4</v>
      </c>
      <c r="L143">
        <v>92.4</v>
      </c>
      <c r="M143">
        <v>91</v>
      </c>
      <c r="N143">
        <v>89.9</v>
      </c>
      <c r="O143">
        <v>86.5</v>
      </c>
      <c r="P143">
        <v>75.5</v>
      </c>
    </row>
    <row r="144" spans="1:17" x14ac:dyDescent="0.35">
      <c r="A144" t="s">
        <v>25</v>
      </c>
      <c r="B144" t="s">
        <v>185</v>
      </c>
      <c r="C144">
        <v>1974</v>
      </c>
      <c r="F144">
        <v>0.4</v>
      </c>
      <c r="G144">
        <v>24</v>
      </c>
      <c r="H144">
        <v>71.2</v>
      </c>
      <c r="I144">
        <v>84.6</v>
      </c>
      <c r="J144">
        <v>88.3</v>
      </c>
      <c r="K144">
        <v>90.4</v>
      </c>
      <c r="L144">
        <v>91.4</v>
      </c>
      <c r="M144">
        <v>91.8</v>
      </c>
      <c r="N144">
        <v>90.8</v>
      </c>
      <c r="O144">
        <v>89.2</v>
      </c>
      <c r="P144">
        <v>78.599999999999994</v>
      </c>
    </row>
    <row r="145" spans="1:17" x14ac:dyDescent="0.35">
      <c r="A145" t="s">
        <v>25</v>
      </c>
      <c r="B145" t="s">
        <v>186</v>
      </c>
      <c r="C145">
        <v>1970</v>
      </c>
      <c r="F145">
        <v>1.2</v>
      </c>
      <c r="G145">
        <v>19.3</v>
      </c>
      <c r="H145">
        <v>68.900000000000006</v>
      </c>
      <c r="I145">
        <v>86.3</v>
      </c>
      <c r="J145">
        <v>88.8</v>
      </c>
      <c r="K145">
        <v>89.4</v>
      </c>
      <c r="L145">
        <v>89.8</v>
      </c>
      <c r="M145">
        <v>89.1</v>
      </c>
      <c r="N145">
        <v>87.9</v>
      </c>
      <c r="O145">
        <v>85.4</v>
      </c>
      <c r="P145">
        <v>73.599999999999994</v>
      </c>
    </row>
    <row r="146" spans="1:17" x14ac:dyDescent="0.35">
      <c r="A146" t="s">
        <v>25</v>
      </c>
      <c r="B146" t="s">
        <v>187</v>
      </c>
      <c r="C146">
        <v>1986</v>
      </c>
      <c r="F146">
        <v>3.7</v>
      </c>
      <c r="G146">
        <v>25.1</v>
      </c>
      <c r="H146">
        <v>54.4</v>
      </c>
      <c r="I146">
        <v>83.3</v>
      </c>
      <c r="J146">
        <v>93.5</v>
      </c>
      <c r="K146">
        <v>96.2</v>
      </c>
      <c r="L146">
        <v>96.7</v>
      </c>
      <c r="M146">
        <v>96</v>
      </c>
      <c r="N146">
        <v>95.1</v>
      </c>
      <c r="O146">
        <v>91.7</v>
      </c>
      <c r="P146">
        <v>86.3</v>
      </c>
    </row>
    <row r="147" spans="1:17" x14ac:dyDescent="0.35">
      <c r="A147" t="s">
        <v>25</v>
      </c>
      <c r="B147" t="s">
        <v>188</v>
      </c>
      <c r="C147">
        <v>1970</v>
      </c>
      <c r="F147">
        <v>0.3</v>
      </c>
      <c r="G147">
        <v>7.2</v>
      </c>
      <c r="H147">
        <v>56</v>
      </c>
      <c r="I147">
        <v>92.5</v>
      </c>
      <c r="J147">
        <v>97.3</v>
      </c>
      <c r="K147">
        <v>97.5</v>
      </c>
      <c r="L147">
        <v>97</v>
      </c>
      <c r="M147">
        <v>95.8</v>
      </c>
      <c r="N147">
        <v>93.5</v>
      </c>
      <c r="O147">
        <v>89.2</v>
      </c>
      <c r="P147">
        <v>70.7</v>
      </c>
    </row>
    <row r="148" spans="1:17" x14ac:dyDescent="0.35">
      <c r="A148" t="s">
        <v>25</v>
      </c>
      <c r="B148" t="s">
        <v>189</v>
      </c>
      <c r="C148">
        <v>1970</v>
      </c>
      <c r="G148">
        <v>30.6</v>
      </c>
      <c r="H148">
        <v>79.5</v>
      </c>
      <c r="I148">
        <v>90.1</v>
      </c>
      <c r="J148">
        <v>93.8</v>
      </c>
      <c r="K148">
        <v>94.9</v>
      </c>
      <c r="L148">
        <v>95.4</v>
      </c>
      <c r="M148">
        <v>95.2</v>
      </c>
      <c r="N148">
        <v>95</v>
      </c>
      <c r="Q148" t="s">
        <v>127</v>
      </c>
    </row>
    <row r="149" spans="1:17" x14ac:dyDescent="0.35">
      <c r="A149" t="s">
        <v>25</v>
      </c>
      <c r="B149" t="s">
        <v>190</v>
      </c>
      <c r="C149">
        <v>1966</v>
      </c>
      <c r="F149">
        <v>2.4</v>
      </c>
      <c r="G149">
        <v>31.5</v>
      </c>
      <c r="H149">
        <v>77.400000000000006</v>
      </c>
      <c r="I149">
        <v>91.5</v>
      </c>
      <c r="J149">
        <v>94.3</v>
      </c>
      <c r="K149">
        <v>95.1</v>
      </c>
      <c r="L149">
        <v>94.8</v>
      </c>
      <c r="M149">
        <v>94.2</v>
      </c>
      <c r="N149">
        <v>92.6</v>
      </c>
      <c r="O149">
        <v>89.8</v>
      </c>
      <c r="P149">
        <v>76.3</v>
      </c>
    </row>
    <row r="150" spans="1:17" x14ac:dyDescent="0.35">
      <c r="A150" t="s">
        <v>25</v>
      </c>
      <c r="B150" t="s">
        <v>191</v>
      </c>
      <c r="C150">
        <v>1979</v>
      </c>
      <c r="G150">
        <v>39.6</v>
      </c>
      <c r="H150">
        <v>77.599999999999994</v>
      </c>
      <c r="I150">
        <v>85.1</v>
      </c>
      <c r="J150">
        <v>87.4</v>
      </c>
      <c r="K150">
        <v>89.4</v>
      </c>
      <c r="L150">
        <v>91.5</v>
      </c>
      <c r="M150">
        <v>92.4</v>
      </c>
      <c r="N150">
        <v>92.7</v>
      </c>
      <c r="O150">
        <v>91.9</v>
      </c>
      <c r="Q150" t="s">
        <v>120</v>
      </c>
    </row>
    <row r="151" spans="1:17" x14ac:dyDescent="0.35">
      <c r="A151" t="s">
        <v>25</v>
      </c>
      <c r="B151" t="s">
        <v>192</v>
      </c>
      <c r="C151">
        <v>1970</v>
      </c>
      <c r="F151">
        <v>0.6</v>
      </c>
      <c r="G151">
        <v>21.6</v>
      </c>
      <c r="H151">
        <v>68.900000000000006</v>
      </c>
      <c r="I151">
        <v>82</v>
      </c>
      <c r="J151">
        <v>89.4</v>
      </c>
      <c r="K151">
        <v>93</v>
      </c>
      <c r="L151">
        <v>91.9</v>
      </c>
      <c r="M151">
        <v>93.6</v>
      </c>
      <c r="N151">
        <v>89</v>
      </c>
      <c r="O151">
        <v>89.1</v>
      </c>
      <c r="P151">
        <v>71.099999999999994</v>
      </c>
    </row>
    <row r="152" spans="1:17" x14ac:dyDescent="0.35">
      <c r="A152" t="s">
        <v>25</v>
      </c>
      <c r="B152" t="s">
        <v>193</v>
      </c>
      <c r="C152">
        <v>1987</v>
      </c>
      <c r="F152">
        <v>1</v>
      </c>
      <c r="G152">
        <v>23.7</v>
      </c>
      <c r="H152">
        <v>70.3</v>
      </c>
      <c r="I152">
        <v>90.7</v>
      </c>
      <c r="J152">
        <v>96.1</v>
      </c>
      <c r="K152">
        <v>96.8</v>
      </c>
      <c r="L152">
        <v>97.8</v>
      </c>
      <c r="M152">
        <v>98.3</v>
      </c>
      <c r="N152">
        <v>97.8</v>
      </c>
    </row>
    <row r="153" spans="1:17" x14ac:dyDescent="0.35">
      <c r="A153" t="s">
        <v>25</v>
      </c>
      <c r="B153" t="s">
        <v>194</v>
      </c>
      <c r="C153">
        <v>2002</v>
      </c>
      <c r="F153">
        <v>0.9</v>
      </c>
      <c r="G153">
        <v>9.4</v>
      </c>
      <c r="H153">
        <v>38.799999999999997</v>
      </c>
      <c r="I153">
        <v>64</v>
      </c>
      <c r="J153">
        <v>74.2</v>
      </c>
      <c r="K153">
        <v>79.5</v>
      </c>
      <c r="L153">
        <v>83.1</v>
      </c>
      <c r="M153">
        <v>85.7</v>
      </c>
      <c r="N153">
        <v>86.9</v>
      </c>
      <c r="O153">
        <v>86</v>
      </c>
      <c r="P153">
        <v>74.599999999999994</v>
      </c>
    </row>
    <row r="154" spans="1:17" x14ac:dyDescent="0.35">
      <c r="A154" t="s">
        <v>25</v>
      </c>
      <c r="B154" t="s">
        <v>195</v>
      </c>
      <c r="C154">
        <v>1970</v>
      </c>
      <c r="F154">
        <v>0.5</v>
      </c>
      <c r="G154">
        <v>11.4</v>
      </c>
      <c r="H154">
        <v>51.6</v>
      </c>
      <c r="I154">
        <v>77.8</v>
      </c>
      <c r="J154">
        <v>88.2</v>
      </c>
      <c r="K154">
        <v>90.9</v>
      </c>
      <c r="L154">
        <v>91.3</v>
      </c>
      <c r="M154">
        <v>90.1</v>
      </c>
      <c r="N154">
        <v>87.3</v>
      </c>
      <c r="O154">
        <v>82.4</v>
      </c>
      <c r="P154">
        <v>70.7</v>
      </c>
    </row>
    <row r="155" spans="1:17" x14ac:dyDescent="0.35">
      <c r="A155" t="s">
        <v>25</v>
      </c>
      <c r="B155" t="s">
        <v>196</v>
      </c>
      <c r="C155">
        <v>1980</v>
      </c>
      <c r="F155">
        <v>1.2</v>
      </c>
      <c r="G155">
        <v>29.6</v>
      </c>
      <c r="H155">
        <v>74.099999999999994</v>
      </c>
      <c r="I155">
        <v>84.8</v>
      </c>
      <c r="J155">
        <v>86.7</v>
      </c>
      <c r="K155">
        <v>87.7</v>
      </c>
      <c r="L155">
        <v>88.6</v>
      </c>
      <c r="M155">
        <v>89.4</v>
      </c>
      <c r="N155">
        <v>89.2</v>
      </c>
      <c r="O155">
        <v>88.4</v>
      </c>
      <c r="P155">
        <v>74.900000000000006</v>
      </c>
    </row>
    <row r="156" spans="1:17" x14ac:dyDescent="0.35">
      <c r="A156" t="s">
        <v>25</v>
      </c>
      <c r="B156" t="s">
        <v>197</v>
      </c>
      <c r="C156">
        <v>1991</v>
      </c>
      <c r="F156">
        <v>0.5</v>
      </c>
      <c r="G156">
        <v>10.9</v>
      </c>
      <c r="H156">
        <v>46.8</v>
      </c>
      <c r="I156">
        <v>69</v>
      </c>
      <c r="J156">
        <v>76.5</v>
      </c>
      <c r="K156">
        <v>80.2</v>
      </c>
      <c r="L156">
        <v>83.2</v>
      </c>
      <c r="M156">
        <v>84.5</v>
      </c>
      <c r="N156">
        <v>85.8</v>
      </c>
      <c r="O156">
        <v>85.4</v>
      </c>
      <c r="P156">
        <v>76.5</v>
      </c>
    </row>
    <row r="157" spans="1:17" x14ac:dyDescent="0.35">
      <c r="A157" t="s">
        <v>25</v>
      </c>
      <c r="B157" t="s">
        <v>198</v>
      </c>
      <c r="C157">
        <v>1970</v>
      </c>
      <c r="F157">
        <v>0.6</v>
      </c>
      <c r="G157">
        <v>9.5</v>
      </c>
      <c r="H157">
        <v>53.8</v>
      </c>
      <c r="I157">
        <v>80.5</v>
      </c>
      <c r="J157">
        <v>86.1</v>
      </c>
      <c r="K157">
        <v>88.3</v>
      </c>
      <c r="L157">
        <v>89.6</v>
      </c>
      <c r="M157">
        <v>89.7</v>
      </c>
      <c r="N157">
        <v>88.4</v>
      </c>
      <c r="O157">
        <v>85.4</v>
      </c>
      <c r="P157">
        <v>71.099999999999994</v>
      </c>
    </row>
    <row r="158" spans="1:17" x14ac:dyDescent="0.35">
      <c r="A158" t="s">
        <v>25</v>
      </c>
      <c r="B158" t="s">
        <v>199</v>
      </c>
      <c r="C158">
        <v>1971</v>
      </c>
      <c r="F158">
        <v>0.4</v>
      </c>
      <c r="G158">
        <v>10.3</v>
      </c>
      <c r="H158">
        <v>39</v>
      </c>
      <c r="I158">
        <v>63.1</v>
      </c>
      <c r="J158">
        <v>71.400000000000006</v>
      </c>
      <c r="K158">
        <v>73.7</v>
      </c>
      <c r="L158">
        <v>72</v>
      </c>
      <c r="M158">
        <v>70.400000000000006</v>
      </c>
      <c r="N158">
        <v>67.400000000000006</v>
      </c>
      <c r="O158">
        <v>64.099999999999994</v>
      </c>
      <c r="P158">
        <v>59.9</v>
      </c>
    </row>
    <row r="159" spans="1:17" x14ac:dyDescent="0.35">
      <c r="A159" t="s">
        <v>25</v>
      </c>
      <c r="B159" t="s">
        <v>200</v>
      </c>
      <c r="C159">
        <v>1967</v>
      </c>
      <c r="F159">
        <v>2.2000000000000002</v>
      </c>
      <c r="G159">
        <v>28.8</v>
      </c>
      <c r="H159">
        <v>69.2</v>
      </c>
      <c r="I159">
        <v>90.5</v>
      </c>
      <c r="J159">
        <v>94.2</v>
      </c>
      <c r="K159">
        <v>95.9</v>
      </c>
      <c r="L159">
        <v>95</v>
      </c>
      <c r="M159">
        <v>95</v>
      </c>
      <c r="N159">
        <v>95.1</v>
      </c>
      <c r="O159">
        <v>93.3</v>
      </c>
      <c r="P159">
        <v>86.2</v>
      </c>
    </row>
    <row r="160" spans="1:17" x14ac:dyDescent="0.35">
      <c r="A160" t="s">
        <v>25</v>
      </c>
      <c r="B160" t="s">
        <v>201</v>
      </c>
      <c r="C160">
        <v>1970</v>
      </c>
      <c r="F160">
        <v>0.2</v>
      </c>
      <c r="G160">
        <v>16.7</v>
      </c>
      <c r="H160">
        <v>57.3</v>
      </c>
      <c r="I160">
        <v>75.5</v>
      </c>
      <c r="J160">
        <v>79.8</v>
      </c>
      <c r="K160">
        <v>80</v>
      </c>
      <c r="L160">
        <v>79.8</v>
      </c>
      <c r="M160">
        <v>80.400000000000006</v>
      </c>
      <c r="N160">
        <v>79</v>
      </c>
      <c r="O160">
        <v>77.5</v>
      </c>
      <c r="P160">
        <v>65.2</v>
      </c>
    </row>
    <row r="161" spans="1:17" x14ac:dyDescent="0.35">
      <c r="A161" t="s">
        <v>25</v>
      </c>
      <c r="B161" t="s">
        <v>202</v>
      </c>
      <c r="C161">
        <v>1970</v>
      </c>
      <c r="F161">
        <v>0.2</v>
      </c>
      <c r="G161">
        <v>17.5</v>
      </c>
      <c r="H161">
        <v>58.8</v>
      </c>
      <c r="I161">
        <v>76.3</v>
      </c>
      <c r="J161">
        <v>80.2</v>
      </c>
      <c r="K161">
        <v>81</v>
      </c>
      <c r="L161">
        <v>81.7</v>
      </c>
      <c r="M161">
        <v>82.1</v>
      </c>
      <c r="N161">
        <v>81.099999999999994</v>
      </c>
      <c r="O161">
        <v>80.2</v>
      </c>
      <c r="P161">
        <v>68.8</v>
      </c>
    </row>
    <row r="162" spans="1:17" x14ac:dyDescent="0.35">
      <c r="A162" t="s">
        <v>25</v>
      </c>
      <c r="B162" t="s">
        <v>203</v>
      </c>
      <c r="C162">
        <v>1970</v>
      </c>
      <c r="F162">
        <v>4.0999999999999996</v>
      </c>
      <c r="G162">
        <v>23.7</v>
      </c>
      <c r="H162">
        <v>64.7</v>
      </c>
      <c r="I162">
        <v>86.7</v>
      </c>
      <c r="J162">
        <v>93.2</v>
      </c>
      <c r="K162">
        <v>95.1</v>
      </c>
      <c r="L162">
        <v>95.6</v>
      </c>
      <c r="M162">
        <v>94.6</v>
      </c>
      <c r="N162">
        <v>93.9</v>
      </c>
      <c r="O162">
        <v>91.9</v>
      </c>
      <c r="P162">
        <v>84.5</v>
      </c>
    </row>
    <row r="163" spans="1:17" x14ac:dyDescent="0.35">
      <c r="A163" t="s">
        <v>25</v>
      </c>
      <c r="B163" t="s">
        <v>204</v>
      </c>
      <c r="C163">
        <v>1970</v>
      </c>
      <c r="G163">
        <v>30</v>
      </c>
      <c r="H163">
        <v>78.7</v>
      </c>
      <c r="I163">
        <v>91.3</v>
      </c>
      <c r="J163">
        <v>95</v>
      </c>
      <c r="K163">
        <v>95.3</v>
      </c>
      <c r="L163">
        <v>95.9</v>
      </c>
      <c r="M163">
        <v>94.8</v>
      </c>
      <c r="N163">
        <v>94.3</v>
      </c>
      <c r="Q163" t="s">
        <v>127</v>
      </c>
    </row>
    <row r="164" spans="1:17" x14ac:dyDescent="0.35">
      <c r="A164" t="s">
        <v>25</v>
      </c>
      <c r="B164" t="s">
        <v>205</v>
      </c>
      <c r="C164">
        <v>1970</v>
      </c>
      <c r="F164">
        <v>3.6</v>
      </c>
      <c r="G164">
        <v>34.1</v>
      </c>
      <c r="H164">
        <v>73.5</v>
      </c>
      <c r="I164">
        <v>87.5</v>
      </c>
      <c r="J164">
        <v>91.8</v>
      </c>
      <c r="K164">
        <v>93</v>
      </c>
      <c r="L164">
        <v>92.5</v>
      </c>
      <c r="M164">
        <v>90.7</v>
      </c>
      <c r="N164">
        <v>88.4</v>
      </c>
      <c r="O164">
        <v>84</v>
      </c>
      <c r="P164">
        <v>72.400000000000006</v>
      </c>
    </row>
    <row r="165" spans="1:17" x14ac:dyDescent="0.35">
      <c r="A165" t="s">
        <v>25</v>
      </c>
      <c r="B165" t="s">
        <v>206</v>
      </c>
      <c r="C165">
        <v>1994</v>
      </c>
      <c r="F165">
        <v>1.5</v>
      </c>
      <c r="G165">
        <v>21.5</v>
      </c>
      <c r="H165">
        <v>61.4</v>
      </c>
      <c r="I165">
        <v>82.6</v>
      </c>
      <c r="J165">
        <v>90.7</v>
      </c>
      <c r="K165">
        <v>94.1</v>
      </c>
      <c r="L165">
        <v>95.3</v>
      </c>
      <c r="M165">
        <v>95.2</v>
      </c>
      <c r="N165">
        <v>93.7</v>
      </c>
      <c r="O165">
        <v>91.3</v>
      </c>
      <c r="P165">
        <v>76.900000000000006</v>
      </c>
    </row>
    <row r="166" spans="1:17" x14ac:dyDescent="0.35">
      <c r="A166" t="s">
        <v>25</v>
      </c>
      <c r="B166" t="s">
        <v>207</v>
      </c>
      <c r="C166">
        <v>2003</v>
      </c>
      <c r="F166">
        <v>0.6</v>
      </c>
      <c r="G166">
        <v>28</v>
      </c>
      <c r="H166">
        <v>82</v>
      </c>
      <c r="I166">
        <v>95.8</v>
      </c>
      <c r="J166">
        <v>98.4</v>
      </c>
      <c r="K166">
        <v>98.4</v>
      </c>
      <c r="L166">
        <v>96.6</v>
      </c>
    </row>
    <row r="167" spans="1:17" x14ac:dyDescent="0.35">
      <c r="A167" t="s">
        <v>25</v>
      </c>
      <c r="B167" t="s">
        <v>208</v>
      </c>
      <c r="C167">
        <v>1970</v>
      </c>
      <c r="F167">
        <v>7.5</v>
      </c>
      <c r="G167">
        <v>58</v>
      </c>
      <c r="H167">
        <v>58</v>
      </c>
      <c r="I167">
        <v>94.7</v>
      </c>
      <c r="J167">
        <v>94.7</v>
      </c>
      <c r="K167">
        <v>95.9</v>
      </c>
      <c r="L167">
        <v>95.9</v>
      </c>
      <c r="M167">
        <v>93.2</v>
      </c>
      <c r="N167">
        <v>93.2</v>
      </c>
      <c r="Q167" t="s">
        <v>21</v>
      </c>
    </row>
    <row r="168" spans="1:17" x14ac:dyDescent="0.35">
      <c r="A168" t="s">
        <v>25</v>
      </c>
      <c r="B168" t="s">
        <v>209</v>
      </c>
      <c r="C168">
        <v>1970</v>
      </c>
      <c r="G168">
        <v>35.4</v>
      </c>
      <c r="H168">
        <v>80.5</v>
      </c>
      <c r="I168">
        <v>89.4</v>
      </c>
      <c r="J168">
        <v>92.7</v>
      </c>
      <c r="K168">
        <v>93.2</v>
      </c>
      <c r="L168">
        <v>93.4</v>
      </c>
      <c r="M168">
        <v>92</v>
      </c>
      <c r="N168">
        <v>91.1</v>
      </c>
      <c r="Q168" t="s">
        <v>127</v>
      </c>
    </row>
    <row r="169" spans="1:17" x14ac:dyDescent="0.35">
      <c r="A169" t="s">
        <v>25</v>
      </c>
      <c r="B169" t="s">
        <v>210</v>
      </c>
      <c r="C169">
        <v>1979</v>
      </c>
      <c r="G169">
        <v>39.799999999999997</v>
      </c>
      <c r="H169">
        <v>80.5</v>
      </c>
      <c r="I169">
        <v>88.3</v>
      </c>
      <c r="J169">
        <v>90.8</v>
      </c>
      <c r="K169">
        <v>92.4</v>
      </c>
      <c r="L169">
        <v>94</v>
      </c>
      <c r="M169">
        <v>93.9</v>
      </c>
      <c r="N169">
        <v>93.9</v>
      </c>
      <c r="O169">
        <v>92.6</v>
      </c>
      <c r="Q169" t="s">
        <v>120</v>
      </c>
    </row>
    <row r="170" spans="1:17" x14ac:dyDescent="0.35">
      <c r="A170" t="s">
        <v>25</v>
      </c>
      <c r="B170" t="s">
        <v>211</v>
      </c>
      <c r="C170">
        <v>1975</v>
      </c>
      <c r="F170">
        <v>8.4</v>
      </c>
      <c r="G170">
        <v>30.4</v>
      </c>
      <c r="H170">
        <v>57.6</v>
      </c>
      <c r="I170">
        <v>81.7</v>
      </c>
      <c r="J170">
        <v>90.6</v>
      </c>
      <c r="K170">
        <v>93.2</v>
      </c>
      <c r="L170">
        <v>94</v>
      </c>
      <c r="M170">
        <v>91.9</v>
      </c>
      <c r="N170">
        <v>91.8</v>
      </c>
      <c r="O170">
        <v>87.5</v>
      </c>
      <c r="P170">
        <v>78</v>
      </c>
    </row>
    <row r="171" spans="1:17" x14ac:dyDescent="0.35">
      <c r="A171" t="s">
        <v>25</v>
      </c>
      <c r="B171" t="s">
        <v>212</v>
      </c>
      <c r="C171">
        <v>1971</v>
      </c>
      <c r="F171">
        <v>2</v>
      </c>
      <c r="G171">
        <v>36.4</v>
      </c>
      <c r="H171">
        <v>73.2</v>
      </c>
      <c r="I171">
        <v>83.9</v>
      </c>
      <c r="J171">
        <v>86.7</v>
      </c>
      <c r="K171">
        <v>86.9</v>
      </c>
      <c r="L171">
        <v>86.8</v>
      </c>
      <c r="M171">
        <v>87.5</v>
      </c>
      <c r="N171">
        <v>86.4</v>
      </c>
      <c r="O171">
        <v>84.8</v>
      </c>
      <c r="P171">
        <v>72.099999999999994</v>
      </c>
    </row>
    <row r="172" spans="1:17" x14ac:dyDescent="0.35">
      <c r="A172" t="s">
        <v>25</v>
      </c>
      <c r="B172" t="s">
        <v>213</v>
      </c>
      <c r="C172">
        <v>1970</v>
      </c>
      <c r="G172">
        <v>31.4</v>
      </c>
      <c r="H172">
        <v>80.5</v>
      </c>
      <c r="I172">
        <v>91.4</v>
      </c>
      <c r="J172">
        <v>94.5</v>
      </c>
      <c r="K172">
        <v>95</v>
      </c>
      <c r="L172">
        <v>95</v>
      </c>
      <c r="M172">
        <v>94.3</v>
      </c>
      <c r="N172">
        <v>93.5</v>
      </c>
      <c r="Q172" t="s">
        <v>127</v>
      </c>
    </row>
    <row r="173" spans="1:17" x14ac:dyDescent="0.35">
      <c r="A173" t="s">
        <v>25</v>
      </c>
      <c r="B173" t="s">
        <v>214</v>
      </c>
      <c r="C173">
        <v>1989</v>
      </c>
      <c r="F173">
        <v>4.5</v>
      </c>
      <c r="G173">
        <v>37.1</v>
      </c>
      <c r="H173">
        <v>75.900000000000006</v>
      </c>
      <c r="I173">
        <v>91.3</v>
      </c>
      <c r="J173">
        <v>95.4</v>
      </c>
      <c r="K173">
        <v>96.4</v>
      </c>
      <c r="L173">
        <v>96</v>
      </c>
      <c r="M173">
        <v>95.2</v>
      </c>
      <c r="N173">
        <v>93.7</v>
      </c>
      <c r="Q173" t="s">
        <v>21</v>
      </c>
    </row>
    <row r="174" spans="1:17" x14ac:dyDescent="0.35">
      <c r="A174" t="s">
        <v>25</v>
      </c>
      <c r="B174" t="s">
        <v>215</v>
      </c>
      <c r="C174">
        <v>1994</v>
      </c>
      <c r="F174">
        <v>4.2</v>
      </c>
      <c r="G174">
        <v>35</v>
      </c>
      <c r="H174">
        <v>71.8</v>
      </c>
      <c r="I174">
        <v>88.6</v>
      </c>
      <c r="J174">
        <v>93.6</v>
      </c>
      <c r="K174">
        <v>95.1</v>
      </c>
      <c r="L174">
        <v>95.4</v>
      </c>
      <c r="M174">
        <v>94.4</v>
      </c>
      <c r="N174">
        <v>94.2</v>
      </c>
      <c r="O174">
        <v>92</v>
      </c>
      <c r="P174">
        <v>84.9</v>
      </c>
    </row>
    <row r="175" spans="1:17" x14ac:dyDescent="0.35">
      <c r="A175" t="s">
        <v>27</v>
      </c>
      <c r="B175" t="s">
        <v>216</v>
      </c>
      <c r="C175">
        <v>1981</v>
      </c>
      <c r="F175">
        <v>0.4</v>
      </c>
      <c r="G175">
        <v>15.2</v>
      </c>
      <c r="H175">
        <v>49</v>
      </c>
      <c r="I175">
        <v>68.5</v>
      </c>
      <c r="J175">
        <v>71.599999999999994</v>
      </c>
      <c r="K175">
        <v>77.900000000000006</v>
      </c>
      <c r="L175">
        <v>78</v>
      </c>
      <c r="M175">
        <v>78.3</v>
      </c>
      <c r="N175">
        <v>81.599999999999994</v>
      </c>
      <c r="O175">
        <v>80</v>
      </c>
      <c r="P175">
        <v>69</v>
      </c>
    </row>
    <row r="176" spans="1:17" x14ac:dyDescent="0.35">
      <c r="A176" t="s">
        <v>27</v>
      </c>
      <c r="B176" t="s">
        <v>217</v>
      </c>
      <c r="C176">
        <v>1971</v>
      </c>
      <c r="F176">
        <v>1.5</v>
      </c>
      <c r="G176">
        <v>32</v>
      </c>
      <c r="H176">
        <v>73.3</v>
      </c>
      <c r="I176">
        <v>85.1</v>
      </c>
      <c r="J176">
        <v>87.9</v>
      </c>
      <c r="K176">
        <v>88.3</v>
      </c>
      <c r="L176">
        <v>88.2</v>
      </c>
      <c r="M176">
        <v>88</v>
      </c>
      <c r="N176">
        <v>86.4</v>
      </c>
      <c r="O176">
        <v>84.3</v>
      </c>
      <c r="P176">
        <v>71.8</v>
      </c>
    </row>
    <row r="177" spans="1:16" x14ac:dyDescent="0.35">
      <c r="A177" t="s">
        <v>27</v>
      </c>
      <c r="B177" t="s">
        <v>218</v>
      </c>
      <c r="C177">
        <v>1973</v>
      </c>
      <c r="F177">
        <v>1.2</v>
      </c>
      <c r="G177">
        <v>22.4</v>
      </c>
      <c r="H177">
        <v>52.9</v>
      </c>
      <c r="I177">
        <v>66.3</v>
      </c>
      <c r="J177">
        <v>71.2</v>
      </c>
      <c r="K177">
        <v>72.900000000000006</v>
      </c>
      <c r="L177">
        <v>73.5</v>
      </c>
      <c r="M177">
        <v>72.3</v>
      </c>
      <c r="N177">
        <v>72.400000000000006</v>
      </c>
      <c r="O177">
        <v>69.400000000000006</v>
      </c>
      <c r="P177">
        <v>61.8</v>
      </c>
    </row>
    <row r="178" spans="1:16" x14ac:dyDescent="0.35">
      <c r="A178" t="s">
        <v>27</v>
      </c>
      <c r="B178" t="s">
        <v>219</v>
      </c>
      <c r="C178">
        <v>1971</v>
      </c>
      <c r="F178">
        <v>0.7</v>
      </c>
      <c r="G178">
        <v>11.5</v>
      </c>
      <c r="H178">
        <v>28.5</v>
      </c>
      <c r="I178">
        <v>38.200000000000003</v>
      </c>
      <c r="J178">
        <v>40.5</v>
      </c>
      <c r="K178">
        <v>43.9</v>
      </c>
      <c r="L178">
        <v>46.6</v>
      </c>
      <c r="M178">
        <v>48.1</v>
      </c>
      <c r="N178">
        <v>50.1</v>
      </c>
      <c r="O178">
        <v>47.3</v>
      </c>
      <c r="P178">
        <v>44.8</v>
      </c>
    </row>
    <row r="179" spans="1:16" x14ac:dyDescent="0.35">
      <c r="A179" t="s">
        <v>27</v>
      </c>
      <c r="B179" t="s">
        <v>220</v>
      </c>
      <c r="C179">
        <v>1970</v>
      </c>
      <c r="F179">
        <v>0</v>
      </c>
      <c r="G179">
        <v>10.9</v>
      </c>
      <c r="H179">
        <v>38.700000000000003</v>
      </c>
      <c r="I179">
        <v>61.3</v>
      </c>
      <c r="J179">
        <v>70</v>
      </c>
      <c r="K179">
        <v>73.900000000000006</v>
      </c>
      <c r="L179">
        <v>77.5</v>
      </c>
      <c r="M179">
        <v>77.400000000000006</v>
      </c>
      <c r="N179">
        <v>73.599999999999994</v>
      </c>
      <c r="O179">
        <v>71.8</v>
      </c>
      <c r="P179">
        <v>65.599999999999994</v>
      </c>
    </row>
    <row r="180" spans="1:16" x14ac:dyDescent="0.35">
      <c r="A180" t="s">
        <v>27</v>
      </c>
      <c r="B180" t="s">
        <v>221</v>
      </c>
      <c r="C180">
        <v>1973</v>
      </c>
      <c r="F180">
        <v>1.9</v>
      </c>
      <c r="G180">
        <v>18.399999999999999</v>
      </c>
      <c r="H180">
        <v>34.4</v>
      </c>
      <c r="I180">
        <v>39.799999999999997</v>
      </c>
      <c r="J180">
        <v>41.1</v>
      </c>
      <c r="K180">
        <v>43.6</v>
      </c>
      <c r="L180">
        <v>44.4</v>
      </c>
      <c r="M180">
        <v>44.8</v>
      </c>
      <c r="N180">
        <v>45.6</v>
      </c>
      <c r="O180">
        <v>42.9</v>
      </c>
      <c r="P180">
        <v>39.799999999999997</v>
      </c>
    </row>
    <row r="181" spans="1:16" x14ac:dyDescent="0.35">
      <c r="A181" t="s">
        <v>27</v>
      </c>
      <c r="B181" t="s">
        <v>222</v>
      </c>
      <c r="C181">
        <v>1974</v>
      </c>
      <c r="F181">
        <v>1.1000000000000001</v>
      </c>
      <c r="G181">
        <v>13.6</v>
      </c>
      <c r="H181">
        <v>28.5</v>
      </c>
      <c r="I181">
        <v>36.299999999999997</v>
      </c>
      <c r="J181">
        <v>39.700000000000003</v>
      </c>
      <c r="K181">
        <v>42.9</v>
      </c>
      <c r="L181">
        <v>44.2</v>
      </c>
      <c r="M181">
        <v>45.2</v>
      </c>
      <c r="N181">
        <v>46.2</v>
      </c>
      <c r="O181">
        <v>44.3</v>
      </c>
      <c r="P181">
        <v>42.4</v>
      </c>
    </row>
    <row r="182" spans="1:16" x14ac:dyDescent="0.35">
      <c r="A182" t="s">
        <v>27</v>
      </c>
      <c r="B182" t="s">
        <v>223</v>
      </c>
      <c r="C182">
        <v>1971</v>
      </c>
      <c r="F182">
        <v>1.4</v>
      </c>
      <c r="G182">
        <v>17.100000000000001</v>
      </c>
      <c r="H182">
        <v>36.4</v>
      </c>
      <c r="I182">
        <v>48.4</v>
      </c>
      <c r="J182">
        <v>52.7</v>
      </c>
      <c r="K182">
        <v>57.2</v>
      </c>
      <c r="L182">
        <v>59.6</v>
      </c>
      <c r="M182">
        <v>60.3</v>
      </c>
      <c r="N182">
        <v>62.3</v>
      </c>
      <c r="O182">
        <v>60</v>
      </c>
      <c r="P182">
        <v>56.8</v>
      </c>
    </row>
    <row r="183" spans="1:16" x14ac:dyDescent="0.35">
      <c r="A183" t="s">
        <v>27</v>
      </c>
      <c r="B183" t="s">
        <v>224</v>
      </c>
      <c r="C183">
        <v>1970</v>
      </c>
      <c r="F183">
        <v>0.9</v>
      </c>
      <c r="G183">
        <v>10.6</v>
      </c>
      <c r="H183">
        <v>24.7</v>
      </c>
      <c r="I183">
        <v>32.299999999999997</v>
      </c>
      <c r="J183">
        <v>36.799999999999997</v>
      </c>
      <c r="K183">
        <v>40</v>
      </c>
      <c r="L183">
        <v>41.4</v>
      </c>
      <c r="M183">
        <v>42.5</v>
      </c>
      <c r="N183">
        <v>43.7</v>
      </c>
      <c r="O183">
        <v>42.6</v>
      </c>
      <c r="P183">
        <v>39.299999999999997</v>
      </c>
    </row>
    <row r="184" spans="1:16" x14ac:dyDescent="0.35">
      <c r="A184" t="s">
        <v>27</v>
      </c>
      <c r="B184" t="s">
        <v>225</v>
      </c>
      <c r="C184">
        <v>1974</v>
      </c>
      <c r="F184">
        <v>1.4</v>
      </c>
      <c r="G184">
        <v>33</v>
      </c>
      <c r="H184">
        <v>65.3</v>
      </c>
      <c r="I184">
        <v>79.2</v>
      </c>
      <c r="J184">
        <v>79.3</v>
      </c>
      <c r="K184">
        <v>76.8</v>
      </c>
      <c r="L184">
        <v>85.7</v>
      </c>
      <c r="M184">
        <v>87.2</v>
      </c>
      <c r="N184">
        <v>80.400000000000006</v>
      </c>
      <c r="O184">
        <v>76</v>
      </c>
      <c r="P184">
        <v>70.099999999999994</v>
      </c>
    </row>
    <row r="185" spans="1:16" x14ac:dyDescent="0.35">
      <c r="A185" t="s">
        <v>27</v>
      </c>
      <c r="B185" t="s">
        <v>226</v>
      </c>
      <c r="C185">
        <v>1970</v>
      </c>
      <c r="F185">
        <v>3.8</v>
      </c>
      <c r="G185">
        <v>41.7</v>
      </c>
      <c r="H185">
        <v>75.2</v>
      </c>
      <c r="I185">
        <v>83.8</v>
      </c>
      <c r="J185">
        <v>86</v>
      </c>
      <c r="K185">
        <v>86</v>
      </c>
      <c r="L185">
        <v>86.4</v>
      </c>
      <c r="M185">
        <v>86</v>
      </c>
      <c r="N185">
        <v>84.8</v>
      </c>
      <c r="O185">
        <v>82.8</v>
      </c>
      <c r="P185">
        <v>70.900000000000006</v>
      </c>
    </row>
    <row r="186" spans="1:16" x14ac:dyDescent="0.35">
      <c r="A186" t="s">
        <v>29</v>
      </c>
      <c r="B186" t="s">
        <v>227</v>
      </c>
      <c r="C186">
        <v>1974</v>
      </c>
      <c r="F186">
        <v>2.1</v>
      </c>
      <c r="G186">
        <v>21</v>
      </c>
      <c r="H186">
        <v>60.1</v>
      </c>
      <c r="I186">
        <v>78.099999999999994</v>
      </c>
      <c r="J186">
        <v>86.5</v>
      </c>
      <c r="K186">
        <v>88.4</v>
      </c>
      <c r="L186">
        <v>88.9</v>
      </c>
      <c r="M186">
        <v>89.8</v>
      </c>
      <c r="N186">
        <v>90.4</v>
      </c>
      <c r="O186">
        <v>81.8</v>
      </c>
      <c r="P186">
        <v>84.2</v>
      </c>
    </row>
    <row r="187" spans="1:16" x14ac:dyDescent="0.35">
      <c r="A187" t="s">
        <v>29</v>
      </c>
      <c r="B187" t="s">
        <v>228</v>
      </c>
      <c r="C187">
        <v>1971</v>
      </c>
      <c r="F187">
        <v>1.4</v>
      </c>
      <c r="G187">
        <v>35.1</v>
      </c>
      <c r="H187">
        <v>71.5</v>
      </c>
      <c r="I187">
        <v>82.6</v>
      </c>
      <c r="J187">
        <v>85</v>
      </c>
      <c r="K187">
        <v>84.8</v>
      </c>
      <c r="L187">
        <v>84.6</v>
      </c>
      <c r="M187">
        <v>84.1</v>
      </c>
      <c r="N187">
        <v>83.1</v>
      </c>
      <c r="O187">
        <v>80.7</v>
      </c>
      <c r="P187">
        <v>68.099999999999994</v>
      </c>
    </row>
    <row r="188" spans="1:16" x14ac:dyDescent="0.35">
      <c r="A188" t="s">
        <v>29</v>
      </c>
      <c r="B188" t="s">
        <v>229</v>
      </c>
      <c r="C188">
        <v>1971</v>
      </c>
      <c r="F188">
        <v>4.3</v>
      </c>
      <c r="G188">
        <v>38.4</v>
      </c>
      <c r="H188">
        <v>73.099999999999994</v>
      </c>
      <c r="I188">
        <v>82.1</v>
      </c>
      <c r="J188">
        <v>82.2</v>
      </c>
      <c r="K188">
        <v>81.2</v>
      </c>
      <c r="L188">
        <v>79.599999999999994</v>
      </c>
      <c r="M188">
        <v>78.5</v>
      </c>
      <c r="N188">
        <v>74.400000000000006</v>
      </c>
      <c r="O188">
        <v>68.2</v>
      </c>
      <c r="P188">
        <v>56.2</v>
      </c>
    </row>
    <row r="189" spans="1:16" x14ac:dyDescent="0.35">
      <c r="A189" t="s">
        <v>29</v>
      </c>
      <c r="B189" t="s">
        <v>230</v>
      </c>
      <c r="C189">
        <v>1976</v>
      </c>
      <c r="F189">
        <v>2.4</v>
      </c>
      <c r="G189">
        <v>33.799999999999997</v>
      </c>
      <c r="H189">
        <v>73.099999999999994</v>
      </c>
      <c r="I189">
        <v>87.8</v>
      </c>
      <c r="J189">
        <v>91.8</v>
      </c>
      <c r="K189">
        <v>93.6</v>
      </c>
      <c r="L189">
        <v>93.5</v>
      </c>
      <c r="M189">
        <v>91.6</v>
      </c>
      <c r="N189">
        <v>88.6</v>
      </c>
      <c r="O189">
        <v>84.7</v>
      </c>
      <c r="P189">
        <v>71.599999999999994</v>
      </c>
    </row>
    <row r="190" spans="1:16" x14ac:dyDescent="0.35">
      <c r="A190" t="s">
        <v>29</v>
      </c>
      <c r="B190" t="s">
        <v>231</v>
      </c>
      <c r="C190">
        <v>1977</v>
      </c>
      <c r="F190">
        <v>1</v>
      </c>
      <c r="G190">
        <v>12.4</v>
      </c>
      <c r="H190">
        <v>40.700000000000003</v>
      </c>
      <c r="I190">
        <v>58.3</v>
      </c>
      <c r="J190">
        <v>65</v>
      </c>
      <c r="K190">
        <v>69.5</v>
      </c>
      <c r="L190">
        <v>71.099999999999994</v>
      </c>
      <c r="M190">
        <v>70.900000000000006</v>
      </c>
      <c r="N190">
        <v>67.5</v>
      </c>
      <c r="O190">
        <v>64.099999999999994</v>
      </c>
      <c r="P190">
        <v>48.8</v>
      </c>
    </row>
    <row r="191" spans="1:16" x14ac:dyDescent="0.35">
      <c r="A191" t="s">
        <v>29</v>
      </c>
      <c r="B191" t="s">
        <v>232</v>
      </c>
      <c r="C191">
        <v>1960</v>
      </c>
      <c r="G191">
        <v>31.5</v>
      </c>
      <c r="H191">
        <v>68.900000000000006</v>
      </c>
      <c r="I191">
        <v>79.2</v>
      </c>
      <c r="J191">
        <v>86.6</v>
      </c>
      <c r="K191">
        <v>88.7</v>
      </c>
      <c r="L191">
        <v>88.3</v>
      </c>
      <c r="M191">
        <v>83.8</v>
      </c>
      <c r="N191">
        <v>79.099999999999994</v>
      </c>
      <c r="O191">
        <v>73</v>
      </c>
      <c r="P191">
        <v>61.9</v>
      </c>
    </row>
    <row r="192" spans="1:16" x14ac:dyDescent="0.35">
      <c r="A192" t="s">
        <v>29</v>
      </c>
      <c r="B192" t="s">
        <v>233</v>
      </c>
      <c r="C192">
        <v>1973</v>
      </c>
      <c r="F192">
        <v>5.6</v>
      </c>
      <c r="G192">
        <v>41.9</v>
      </c>
      <c r="H192">
        <v>71.099999999999994</v>
      </c>
      <c r="I192">
        <v>84.4</v>
      </c>
      <c r="J192">
        <v>88.2</v>
      </c>
      <c r="K192">
        <v>89.8</v>
      </c>
      <c r="L192">
        <v>89.5</v>
      </c>
      <c r="M192">
        <v>87.9</v>
      </c>
      <c r="N192">
        <v>87.4</v>
      </c>
      <c r="O192">
        <v>80.8</v>
      </c>
      <c r="P192">
        <v>63.1</v>
      </c>
    </row>
    <row r="193" spans="1:17" x14ac:dyDescent="0.35">
      <c r="A193" t="s">
        <v>29</v>
      </c>
      <c r="B193" t="s">
        <v>234</v>
      </c>
      <c r="C193">
        <v>1999</v>
      </c>
      <c r="F193">
        <v>6</v>
      </c>
      <c r="G193">
        <v>39.1</v>
      </c>
      <c r="H193">
        <v>68.2</v>
      </c>
      <c r="I193">
        <v>78.400000000000006</v>
      </c>
      <c r="J193">
        <v>83.6</v>
      </c>
      <c r="K193">
        <v>87.9</v>
      </c>
      <c r="L193">
        <v>90.5</v>
      </c>
      <c r="M193">
        <v>90.3</v>
      </c>
      <c r="N193">
        <v>89.4</v>
      </c>
      <c r="O193">
        <v>81.599999999999994</v>
      </c>
      <c r="P193">
        <v>68.7</v>
      </c>
    </row>
    <row r="194" spans="1:17" x14ac:dyDescent="0.35">
      <c r="A194" t="s">
        <v>29</v>
      </c>
      <c r="B194" t="s">
        <v>235</v>
      </c>
      <c r="C194">
        <v>1994</v>
      </c>
      <c r="F194">
        <v>3.4</v>
      </c>
      <c r="G194">
        <v>26.7</v>
      </c>
      <c r="P194">
        <v>71.3</v>
      </c>
      <c r="Q194" t="s">
        <v>19</v>
      </c>
    </row>
    <row r="195" spans="1:17" x14ac:dyDescent="0.35">
      <c r="A195" t="s">
        <v>29</v>
      </c>
      <c r="B195" t="s">
        <v>237</v>
      </c>
      <c r="C195">
        <v>1996</v>
      </c>
      <c r="F195">
        <v>0.1</v>
      </c>
      <c r="G195">
        <v>4</v>
      </c>
      <c r="H195">
        <v>21.1</v>
      </c>
      <c r="I195">
        <v>41.1</v>
      </c>
      <c r="J195">
        <v>54.5</v>
      </c>
      <c r="K195">
        <v>60.9</v>
      </c>
      <c r="L195">
        <v>66.599999999999994</v>
      </c>
      <c r="M195">
        <v>68.2</v>
      </c>
      <c r="N195">
        <v>69.599999999999994</v>
      </c>
      <c r="O195">
        <v>69.5</v>
      </c>
      <c r="P195">
        <v>63</v>
      </c>
    </row>
    <row r="196" spans="1:17" x14ac:dyDescent="0.35">
      <c r="A196" t="s">
        <v>29</v>
      </c>
      <c r="B196" t="s">
        <v>238</v>
      </c>
      <c r="C196">
        <v>1976</v>
      </c>
      <c r="F196">
        <v>1.9</v>
      </c>
      <c r="G196">
        <v>35.200000000000003</v>
      </c>
      <c r="H196">
        <v>73.599999999999994</v>
      </c>
      <c r="I196">
        <v>84.8</v>
      </c>
      <c r="J196">
        <v>87.5</v>
      </c>
      <c r="K196">
        <v>87.6</v>
      </c>
      <c r="L196">
        <v>86.5</v>
      </c>
      <c r="M196">
        <v>86.1</v>
      </c>
      <c r="N196">
        <v>85.5</v>
      </c>
      <c r="O196">
        <v>83.7</v>
      </c>
      <c r="P196">
        <v>74.2</v>
      </c>
    </row>
    <row r="197" spans="1:17" x14ac:dyDescent="0.35">
      <c r="A197" t="s">
        <v>29</v>
      </c>
      <c r="B197" t="s">
        <v>239</v>
      </c>
      <c r="C197">
        <v>1971</v>
      </c>
      <c r="F197">
        <v>1.2</v>
      </c>
      <c r="G197">
        <v>22.6</v>
      </c>
      <c r="H197">
        <v>60</v>
      </c>
      <c r="I197">
        <v>81.2</v>
      </c>
      <c r="J197">
        <v>87</v>
      </c>
      <c r="K197">
        <v>90.2</v>
      </c>
      <c r="L197">
        <v>90.8</v>
      </c>
      <c r="M197">
        <v>91.2</v>
      </c>
      <c r="N197">
        <v>89.3</v>
      </c>
      <c r="O197">
        <v>86.3</v>
      </c>
      <c r="P197">
        <v>78</v>
      </c>
    </row>
    <row r="198" spans="1:17" x14ac:dyDescent="0.35">
      <c r="A198" t="s">
        <v>29</v>
      </c>
      <c r="B198" t="s">
        <v>240</v>
      </c>
      <c r="C198">
        <v>1970</v>
      </c>
      <c r="F198">
        <v>2.1</v>
      </c>
      <c r="G198">
        <v>20.399999999999999</v>
      </c>
      <c r="H198">
        <v>53.8</v>
      </c>
      <c r="I198">
        <v>74.400000000000006</v>
      </c>
      <c r="J198">
        <v>82.2</v>
      </c>
      <c r="K198">
        <v>84.6</v>
      </c>
      <c r="L198">
        <v>85.4</v>
      </c>
      <c r="M198">
        <v>84.2</v>
      </c>
      <c r="N198">
        <v>80.8</v>
      </c>
      <c r="O198">
        <v>77</v>
      </c>
      <c r="P198">
        <v>62</v>
      </c>
    </row>
    <row r="199" spans="1:17" x14ac:dyDescent="0.35">
      <c r="A199" t="s">
        <v>29</v>
      </c>
      <c r="B199" t="s">
        <v>241</v>
      </c>
      <c r="C199">
        <v>1966</v>
      </c>
      <c r="F199">
        <v>1.2</v>
      </c>
      <c r="G199">
        <v>20.7</v>
      </c>
      <c r="H199">
        <v>56.2</v>
      </c>
      <c r="I199">
        <v>77</v>
      </c>
      <c r="J199">
        <v>85.1</v>
      </c>
      <c r="K199">
        <v>88.6</v>
      </c>
      <c r="L199">
        <v>89.7</v>
      </c>
      <c r="M199">
        <v>86.4</v>
      </c>
      <c r="N199">
        <v>86.2</v>
      </c>
      <c r="O199">
        <v>81.5</v>
      </c>
      <c r="P199">
        <v>67.400000000000006</v>
      </c>
    </row>
    <row r="200" spans="1:17" x14ac:dyDescent="0.35">
      <c r="A200" t="s">
        <v>29</v>
      </c>
      <c r="B200" t="s">
        <v>242</v>
      </c>
      <c r="C200">
        <v>1979</v>
      </c>
      <c r="F200">
        <v>0.2</v>
      </c>
      <c r="G200">
        <v>14.2</v>
      </c>
      <c r="H200">
        <v>48.6</v>
      </c>
      <c r="I200">
        <v>68.099999999999994</v>
      </c>
      <c r="J200">
        <v>81.099999999999994</v>
      </c>
      <c r="K200">
        <v>89.3</v>
      </c>
      <c r="L200">
        <v>93.6</v>
      </c>
      <c r="M200">
        <v>96.4</v>
      </c>
      <c r="N200">
        <v>89.7</v>
      </c>
      <c r="O200">
        <v>87.5</v>
      </c>
      <c r="P200">
        <v>74.099999999999994</v>
      </c>
    </row>
    <row r="201" spans="1:17" x14ac:dyDescent="0.35">
      <c r="A201" t="s">
        <v>29</v>
      </c>
      <c r="B201" t="s">
        <v>243</v>
      </c>
      <c r="C201">
        <v>1967</v>
      </c>
      <c r="F201">
        <v>1.2</v>
      </c>
      <c r="G201">
        <v>23.4</v>
      </c>
      <c r="H201">
        <v>62.4</v>
      </c>
      <c r="I201">
        <v>79.7</v>
      </c>
      <c r="J201">
        <v>85.2</v>
      </c>
      <c r="K201">
        <v>86</v>
      </c>
      <c r="L201">
        <v>84</v>
      </c>
      <c r="M201">
        <v>85</v>
      </c>
      <c r="N201">
        <v>82.7</v>
      </c>
      <c r="O201">
        <v>80.099999999999994</v>
      </c>
      <c r="P201">
        <v>68.599999999999994</v>
      </c>
    </row>
    <row r="202" spans="1:17" x14ac:dyDescent="0.35">
      <c r="A202" t="s">
        <v>29</v>
      </c>
      <c r="B202" t="s">
        <v>244</v>
      </c>
      <c r="C202">
        <v>1976</v>
      </c>
      <c r="F202">
        <v>1.6</v>
      </c>
      <c r="G202">
        <v>15</v>
      </c>
      <c r="H202">
        <v>58.4</v>
      </c>
      <c r="I202">
        <v>75.099999999999994</v>
      </c>
      <c r="J202">
        <v>85.6</v>
      </c>
      <c r="K202">
        <v>79.2</v>
      </c>
      <c r="L202">
        <v>79.8</v>
      </c>
      <c r="M202">
        <v>88.3</v>
      </c>
      <c r="N202">
        <v>83.2</v>
      </c>
      <c r="O202">
        <v>81.599999999999994</v>
      </c>
      <c r="P202">
        <v>60.7</v>
      </c>
    </row>
    <row r="203" spans="1:17" x14ac:dyDescent="0.35">
      <c r="A203" t="s">
        <v>31</v>
      </c>
      <c r="B203" t="s">
        <v>245</v>
      </c>
      <c r="C203">
        <v>1970</v>
      </c>
      <c r="F203">
        <v>1.1000000000000001</v>
      </c>
      <c r="G203">
        <v>16.8</v>
      </c>
      <c r="H203">
        <v>49.5</v>
      </c>
      <c r="I203">
        <v>66.900000000000006</v>
      </c>
      <c r="J203">
        <v>72.8</v>
      </c>
      <c r="K203">
        <v>75.8</v>
      </c>
      <c r="L203">
        <v>77.099999999999994</v>
      </c>
      <c r="M203">
        <v>77.599999999999994</v>
      </c>
      <c r="N203">
        <v>75.900000000000006</v>
      </c>
      <c r="O203">
        <v>73.400000000000006</v>
      </c>
      <c r="P203">
        <v>64.099999999999994</v>
      </c>
    </row>
    <row r="204" spans="1:17" x14ac:dyDescent="0.35">
      <c r="A204" t="s">
        <v>31</v>
      </c>
      <c r="B204" t="s">
        <v>246</v>
      </c>
      <c r="C204">
        <v>1970</v>
      </c>
      <c r="F204">
        <v>1.7</v>
      </c>
      <c r="G204">
        <v>24.2</v>
      </c>
      <c r="H204">
        <v>50.7</v>
      </c>
      <c r="I204">
        <v>59.5</v>
      </c>
      <c r="J204">
        <v>61.6</v>
      </c>
      <c r="K204">
        <v>63.8</v>
      </c>
      <c r="L204">
        <v>65.400000000000006</v>
      </c>
      <c r="M204">
        <v>65.7</v>
      </c>
      <c r="N204">
        <v>66.599999999999994</v>
      </c>
      <c r="O204">
        <v>67.5</v>
      </c>
      <c r="P204">
        <v>63.3</v>
      </c>
    </row>
    <row r="205" spans="1:17" x14ac:dyDescent="0.35">
      <c r="A205" t="s">
        <v>31</v>
      </c>
      <c r="B205" t="s">
        <v>247</v>
      </c>
      <c r="C205">
        <v>1976</v>
      </c>
      <c r="F205">
        <v>3.9</v>
      </c>
      <c r="G205">
        <v>38.799999999999997</v>
      </c>
      <c r="H205">
        <v>71.5</v>
      </c>
      <c r="I205">
        <v>84.1</v>
      </c>
      <c r="J205">
        <v>87</v>
      </c>
      <c r="K205">
        <v>87.6</v>
      </c>
      <c r="L205">
        <v>87.7</v>
      </c>
      <c r="M205">
        <v>85.8</v>
      </c>
      <c r="N205">
        <v>84.1</v>
      </c>
      <c r="O205">
        <v>79.900000000000006</v>
      </c>
      <c r="P205">
        <v>69.2</v>
      </c>
    </row>
    <row r="206" spans="1:17" x14ac:dyDescent="0.35">
      <c r="A206" t="s">
        <v>31</v>
      </c>
      <c r="B206" t="s">
        <v>248</v>
      </c>
      <c r="C206">
        <v>1970</v>
      </c>
      <c r="F206">
        <v>1.2</v>
      </c>
      <c r="G206">
        <v>21.8</v>
      </c>
      <c r="H206">
        <v>56.9</v>
      </c>
      <c r="I206">
        <v>74.3</v>
      </c>
      <c r="J206">
        <v>79.900000000000006</v>
      </c>
      <c r="K206">
        <v>81.599999999999994</v>
      </c>
      <c r="L206">
        <v>82.4</v>
      </c>
      <c r="M206">
        <v>81.2</v>
      </c>
      <c r="N206">
        <v>80.599999999999994</v>
      </c>
      <c r="O206">
        <v>77.099999999999994</v>
      </c>
      <c r="P206">
        <v>68.3</v>
      </c>
    </row>
    <row r="207" spans="1:17" x14ac:dyDescent="0.35">
      <c r="A207" t="s">
        <v>31</v>
      </c>
      <c r="B207" t="s">
        <v>249</v>
      </c>
      <c r="C207">
        <v>1970</v>
      </c>
      <c r="F207">
        <v>1.2</v>
      </c>
      <c r="G207">
        <v>24.2</v>
      </c>
      <c r="H207">
        <v>58.8</v>
      </c>
      <c r="I207">
        <v>75.5</v>
      </c>
      <c r="J207">
        <v>79.099999999999994</v>
      </c>
      <c r="K207">
        <v>80.8</v>
      </c>
      <c r="L207">
        <v>80.599999999999994</v>
      </c>
      <c r="M207">
        <v>78.900000000000006</v>
      </c>
      <c r="N207">
        <v>79.099999999999994</v>
      </c>
      <c r="O207">
        <v>75.3</v>
      </c>
      <c r="P207">
        <v>64.400000000000006</v>
      </c>
    </row>
    <row r="208" spans="1:17" x14ac:dyDescent="0.35">
      <c r="A208" t="s">
        <v>31</v>
      </c>
      <c r="B208" t="s">
        <v>250</v>
      </c>
      <c r="C208">
        <v>1973</v>
      </c>
      <c r="F208">
        <v>1.6</v>
      </c>
      <c r="G208">
        <v>17.600000000000001</v>
      </c>
      <c r="H208">
        <v>45</v>
      </c>
      <c r="I208">
        <v>61.2</v>
      </c>
      <c r="J208">
        <v>66</v>
      </c>
      <c r="K208">
        <v>71</v>
      </c>
      <c r="L208">
        <v>71.599999999999994</v>
      </c>
      <c r="M208">
        <v>72.099999999999994</v>
      </c>
      <c r="N208">
        <v>73</v>
      </c>
      <c r="Q208" t="s">
        <v>21</v>
      </c>
    </row>
    <row r="209" spans="1:17" x14ac:dyDescent="0.35">
      <c r="A209" t="s">
        <v>31</v>
      </c>
      <c r="B209" t="s">
        <v>251</v>
      </c>
      <c r="C209">
        <v>1974</v>
      </c>
      <c r="F209">
        <v>2.2999999999999998</v>
      </c>
      <c r="G209">
        <v>22.6</v>
      </c>
      <c r="H209">
        <v>47.7</v>
      </c>
      <c r="I209">
        <v>60</v>
      </c>
      <c r="J209">
        <v>62.7</v>
      </c>
      <c r="K209">
        <v>65.2</v>
      </c>
      <c r="L209">
        <v>66.2</v>
      </c>
      <c r="M209">
        <v>66.3</v>
      </c>
      <c r="N209">
        <v>66.8</v>
      </c>
      <c r="O209">
        <v>63.9</v>
      </c>
      <c r="P209">
        <v>59.1</v>
      </c>
    </row>
    <row r="210" spans="1:17" x14ac:dyDescent="0.35">
      <c r="A210" t="s">
        <v>31</v>
      </c>
      <c r="B210" t="s">
        <v>252</v>
      </c>
      <c r="C210">
        <v>1962</v>
      </c>
      <c r="Q210" t="s">
        <v>253</v>
      </c>
    </row>
    <row r="211" spans="1:17" x14ac:dyDescent="0.35">
      <c r="A211" t="s">
        <v>31</v>
      </c>
      <c r="B211" t="s">
        <v>254</v>
      </c>
      <c r="C211">
        <v>1967</v>
      </c>
      <c r="F211">
        <v>0.4</v>
      </c>
      <c r="G211">
        <v>5.5</v>
      </c>
      <c r="H211">
        <v>26.1</v>
      </c>
      <c r="I211">
        <v>36.5</v>
      </c>
      <c r="J211">
        <v>40</v>
      </c>
      <c r="K211">
        <v>47.1</v>
      </c>
      <c r="L211">
        <v>41.6</v>
      </c>
      <c r="M211">
        <v>45.4</v>
      </c>
      <c r="N211">
        <v>42.2</v>
      </c>
      <c r="O211">
        <v>45.1</v>
      </c>
      <c r="P211">
        <v>37.4</v>
      </c>
    </row>
    <row r="212" spans="1:17" x14ac:dyDescent="0.35">
      <c r="A212" t="s">
        <v>31</v>
      </c>
      <c r="B212" t="s">
        <v>255</v>
      </c>
      <c r="C212">
        <v>1970</v>
      </c>
      <c r="F212">
        <v>1.6</v>
      </c>
      <c r="G212">
        <v>28</v>
      </c>
      <c r="H212">
        <v>66.099999999999994</v>
      </c>
      <c r="I212">
        <v>75.599999999999994</v>
      </c>
      <c r="J212">
        <v>79.2</v>
      </c>
      <c r="K212">
        <v>79.900000000000006</v>
      </c>
      <c r="L212">
        <v>78.7</v>
      </c>
      <c r="M212">
        <v>76.599999999999994</v>
      </c>
      <c r="N212">
        <v>76.3</v>
      </c>
    </row>
    <row r="213" spans="1:17" x14ac:dyDescent="0.35">
      <c r="A213" t="s">
        <v>31</v>
      </c>
      <c r="B213" t="s">
        <v>256</v>
      </c>
      <c r="C213">
        <v>1970</v>
      </c>
      <c r="F213">
        <v>3.3</v>
      </c>
      <c r="G213">
        <v>30.2</v>
      </c>
      <c r="H213">
        <v>60</v>
      </c>
      <c r="I213">
        <v>72.2</v>
      </c>
      <c r="J213">
        <v>75.5</v>
      </c>
      <c r="K213">
        <v>77.2</v>
      </c>
      <c r="L213">
        <v>77.599999999999994</v>
      </c>
      <c r="M213">
        <v>76.3</v>
      </c>
      <c r="N213">
        <v>76.5</v>
      </c>
      <c r="O213">
        <v>73.599999999999994</v>
      </c>
      <c r="P213">
        <v>65.3</v>
      </c>
    </row>
    <row r="214" spans="1:17" x14ac:dyDescent="0.35">
      <c r="A214" t="s">
        <v>31</v>
      </c>
      <c r="B214" t="s">
        <v>257</v>
      </c>
      <c r="C214">
        <v>1972</v>
      </c>
      <c r="F214">
        <v>0.4</v>
      </c>
      <c r="G214">
        <v>12.5</v>
      </c>
      <c r="H214">
        <v>39.799999999999997</v>
      </c>
      <c r="I214">
        <v>57.4</v>
      </c>
      <c r="J214">
        <v>64.599999999999994</v>
      </c>
      <c r="K214">
        <v>68.7</v>
      </c>
      <c r="L214">
        <v>70.900000000000006</v>
      </c>
      <c r="M214">
        <v>71.400000000000006</v>
      </c>
      <c r="N214">
        <v>72.3</v>
      </c>
      <c r="O214">
        <v>71.8</v>
      </c>
      <c r="P214">
        <v>66.099999999999994</v>
      </c>
    </row>
    <row r="215" spans="1:17" x14ac:dyDescent="0.35">
      <c r="A215" t="s">
        <v>31</v>
      </c>
      <c r="B215" t="s">
        <v>258</v>
      </c>
      <c r="C215">
        <v>1972</v>
      </c>
      <c r="F215">
        <v>1.2</v>
      </c>
      <c r="G215">
        <v>16.5</v>
      </c>
      <c r="H215">
        <v>42.3</v>
      </c>
      <c r="I215">
        <v>58.7</v>
      </c>
      <c r="J215">
        <v>65.099999999999994</v>
      </c>
      <c r="K215">
        <v>68.400000000000006</v>
      </c>
      <c r="L215">
        <v>69.2</v>
      </c>
      <c r="M215">
        <v>68.400000000000006</v>
      </c>
      <c r="N215">
        <v>68</v>
      </c>
      <c r="O215">
        <v>65.099999999999994</v>
      </c>
      <c r="P215">
        <v>57.1</v>
      </c>
    </row>
    <row r="216" spans="1:17" x14ac:dyDescent="0.35">
      <c r="A216" t="s">
        <v>31</v>
      </c>
      <c r="B216" t="s">
        <v>259</v>
      </c>
      <c r="C216">
        <v>1964</v>
      </c>
      <c r="F216">
        <v>2.6</v>
      </c>
      <c r="G216">
        <v>31</v>
      </c>
      <c r="H216">
        <v>59</v>
      </c>
      <c r="I216">
        <v>67.400000000000006</v>
      </c>
      <c r="J216">
        <v>70.400000000000006</v>
      </c>
      <c r="K216">
        <v>69.7</v>
      </c>
      <c r="L216">
        <v>67.5</v>
      </c>
      <c r="M216">
        <v>68</v>
      </c>
      <c r="N216">
        <v>67.8</v>
      </c>
      <c r="O216">
        <v>63.4</v>
      </c>
      <c r="P216">
        <v>54.2</v>
      </c>
    </row>
    <row r="217" spans="1:17" x14ac:dyDescent="0.35">
      <c r="A217" t="s">
        <v>31</v>
      </c>
      <c r="B217" t="s">
        <v>260</v>
      </c>
      <c r="C217">
        <v>1975</v>
      </c>
      <c r="F217">
        <v>1.4</v>
      </c>
      <c r="G217">
        <v>22.4</v>
      </c>
      <c r="H217">
        <v>53.9</v>
      </c>
      <c r="I217">
        <v>67.2</v>
      </c>
      <c r="J217">
        <v>70.599999999999994</v>
      </c>
      <c r="K217">
        <v>72.7</v>
      </c>
      <c r="L217">
        <v>73.599999999999994</v>
      </c>
      <c r="M217">
        <v>73.5</v>
      </c>
      <c r="N217">
        <v>73.099999999999994</v>
      </c>
      <c r="O217">
        <v>72.599999999999994</v>
      </c>
      <c r="P217">
        <v>65.5</v>
      </c>
    </row>
    <row r="218" spans="1:17" x14ac:dyDescent="0.35">
      <c r="A218" t="s">
        <v>31</v>
      </c>
      <c r="B218" t="s">
        <v>261</v>
      </c>
      <c r="C218">
        <v>1971</v>
      </c>
      <c r="F218">
        <v>1.4</v>
      </c>
      <c r="G218">
        <v>16</v>
      </c>
      <c r="H218">
        <v>39.4</v>
      </c>
      <c r="I218">
        <v>50.8</v>
      </c>
      <c r="J218">
        <v>54.1</v>
      </c>
      <c r="K218">
        <v>56.8</v>
      </c>
      <c r="L218">
        <v>58.1</v>
      </c>
      <c r="M218">
        <v>56.2</v>
      </c>
      <c r="N218">
        <v>56.8</v>
      </c>
      <c r="O218">
        <v>53.9</v>
      </c>
      <c r="P218">
        <v>49</v>
      </c>
    </row>
  </sheetData>
  <conditionalFormatting sqref="U17:U22 U2:AE7">
    <cfRule type="colorScale" priority="12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U10:AE11">
    <cfRule type="colorScale" priority="11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U13:AE13">
    <cfRule type="colorScale" priority="10">
      <colorScale>
        <cfvo type="min"/>
        <cfvo type="num" val="1.355"/>
        <cfvo type="max"/>
        <color rgb="FF5A8AC6"/>
        <color rgb="FFFCFCFF"/>
        <color rgb="FFF8696B"/>
      </colorScale>
    </cfRule>
  </conditionalFormatting>
  <conditionalFormatting sqref="U28:AE28">
    <cfRule type="colorScale" priority="9">
      <colorScale>
        <cfvo type="min"/>
        <cfvo type="num" val="1.625"/>
        <cfvo type="max"/>
        <color rgb="FF5A8AC6"/>
        <color rgb="FFFCFCFF"/>
        <color rgb="FFF8696B"/>
      </colorScale>
    </cfRule>
  </conditionalFormatting>
  <conditionalFormatting sqref="U25:AE26">
    <cfRule type="colorScale" priority="8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V17:AE17">
    <cfRule type="colorScale" priority="7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V18:AE18">
    <cfRule type="colorScale" priority="6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V19:AE19">
    <cfRule type="colorScale" priority="5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V20:AE20">
    <cfRule type="colorScale" priority="4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V21:AE21">
    <cfRule type="colorScale" priority="3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V22:AE22">
    <cfRule type="colorScale" priority="2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AG3:AQ3">
    <cfRule type="cellIs" dxfId="5" priority="1" operator="lessThan">
      <formula>0.05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8"/>
  <sheetViews>
    <sheetView zoomScale="30" zoomScaleNormal="30" workbookViewId="0">
      <selection activeCell="AG1" sqref="AG1"/>
    </sheetView>
  </sheetViews>
  <sheetFormatPr defaultRowHeight="14.5" x14ac:dyDescent="0.35"/>
  <cols>
    <col min="1" max="1" width="13.26953125" bestFit="1" customWidth="1"/>
    <col min="2" max="2" width="35.36328125" bestFit="1" customWidth="1"/>
    <col min="3" max="3" width="7.1796875" bestFit="1" customWidth="1"/>
    <col min="4" max="4" width="6.453125" bestFit="1" customWidth="1"/>
    <col min="5" max="5" width="4.81640625" customWidth="1"/>
    <col min="6" max="6" width="7.36328125" bestFit="1" customWidth="1"/>
    <col min="7" max="15" width="8.26953125" bestFit="1" customWidth="1"/>
    <col min="16" max="16" width="6" bestFit="1" customWidth="1"/>
    <col min="17" max="17" width="93.7265625" bestFit="1" customWidth="1"/>
    <col min="18" max="18" width="4.81640625" customWidth="1"/>
    <col min="19" max="19" width="13.26953125" bestFit="1" customWidth="1"/>
    <col min="20" max="20" width="9" bestFit="1" customWidth="1"/>
    <col min="21" max="31" width="12.81640625" bestFit="1" customWidth="1"/>
  </cols>
  <sheetData>
    <row r="1" spans="1:43" x14ac:dyDescent="0.35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t="s">
        <v>15</v>
      </c>
      <c r="R1" s="1"/>
      <c r="S1" s="2" t="s">
        <v>0</v>
      </c>
      <c r="T1" s="2" t="s">
        <v>16</v>
      </c>
      <c r="U1" s="2" t="s">
        <v>4</v>
      </c>
      <c r="V1" s="2" t="s">
        <v>5</v>
      </c>
      <c r="W1" s="2" t="s">
        <v>6</v>
      </c>
      <c r="X1" s="2" t="s">
        <v>7</v>
      </c>
      <c r="Y1" s="2" t="s">
        <v>8</v>
      </c>
      <c r="Z1" s="2" t="s">
        <v>9</v>
      </c>
      <c r="AA1" s="2" t="s">
        <v>10</v>
      </c>
      <c r="AB1" s="2" t="s">
        <v>11</v>
      </c>
      <c r="AC1" s="2" t="s">
        <v>12</v>
      </c>
      <c r="AD1" s="2" t="s">
        <v>13</v>
      </c>
      <c r="AE1" s="2" t="s">
        <v>14</v>
      </c>
      <c r="AG1" s="1" t="s">
        <v>270</v>
      </c>
    </row>
    <row r="2" spans="1:43" x14ac:dyDescent="0.35">
      <c r="A2" t="s">
        <v>17</v>
      </c>
      <c r="B2" t="s">
        <v>18</v>
      </c>
      <c r="C2">
        <v>2002</v>
      </c>
      <c r="D2" s="3">
        <f>AVERAGE(C2:C218)</f>
        <v>2004.9512195121952</v>
      </c>
      <c r="F2">
        <v>0.2</v>
      </c>
      <c r="G2">
        <v>1.6</v>
      </c>
      <c r="H2">
        <v>14.4</v>
      </c>
      <c r="I2">
        <v>45.8</v>
      </c>
      <c r="J2">
        <v>80</v>
      </c>
      <c r="K2">
        <v>91.7</v>
      </c>
      <c r="L2">
        <v>96.9</v>
      </c>
      <c r="M2">
        <v>97.6</v>
      </c>
      <c r="N2">
        <v>97.2</v>
      </c>
      <c r="O2">
        <v>97.2</v>
      </c>
      <c r="P2">
        <v>96.4</v>
      </c>
      <c r="Q2" t="s">
        <v>24</v>
      </c>
      <c r="S2" s="4" t="s">
        <v>17</v>
      </c>
      <c r="T2" s="4">
        <f>COUNTIF($A$2:$A$220,S2)</f>
        <v>48</v>
      </c>
      <c r="U2" s="5">
        <f t="shared" ref="U2:AE2" si="0">AVERAGE(F2:F55)</f>
        <v>1.014893617021277</v>
      </c>
      <c r="V2" s="5">
        <f t="shared" si="0"/>
        <v>12.53541666666667</v>
      </c>
      <c r="W2" s="5">
        <f t="shared" si="0"/>
        <v>38.993749999999991</v>
      </c>
      <c r="X2" s="5">
        <f t="shared" si="0"/>
        <v>59.52708333333333</v>
      </c>
      <c r="Y2" s="5">
        <f t="shared" si="0"/>
        <v>70.377083333333346</v>
      </c>
      <c r="Z2" s="5">
        <f t="shared" si="0"/>
        <v>76.416666666666643</v>
      </c>
      <c r="AA2" s="5">
        <f t="shared" si="0"/>
        <v>79.379166666666677</v>
      </c>
      <c r="AB2" s="5">
        <f t="shared" si="0"/>
        <v>82.170454545454533</v>
      </c>
      <c r="AC2" s="5">
        <f t="shared" si="0"/>
        <v>83.19250000000001</v>
      </c>
      <c r="AD2" s="5">
        <f t="shared" si="0"/>
        <v>81.210526315789451</v>
      </c>
      <c r="AE2" s="5">
        <f t="shared" si="0"/>
        <v>76.126666666666694</v>
      </c>
      <c r="AG2" s="2" t="s">
        <v>4</v>
      </c>
      <c r="AH2" s="2" t="s">
        <v>5</v>
      </c>
      <c r="AI2" s="2" t="s">
        <v>6</v>
      </c>
      <c r="AJ2" s="2" t="s">
        <v>7</v>
      </c>
      <c r="AK2" s="2" t="s">
        <v>8</v>
      </c>
      <c r="AL2" s="2" t="s">
        <v>9</v>
      </c>
      <c r="AM2" s="2" t="s">
        <v>10</v>
      </c>
      <c r="AN2" s="2" t="s">
        <v>11</v>
      </c>
      <c r="AO2" s="2" t="s">
        <v>12</v>
      </c>
      <c r="AP2" s="2" t="s">
        <v>13</v>
      </c>
      <c r="AQ2" s="2" t="s">
        <v>14</v>
      </c>
    </row>
    <row r="3" spans="1:43" x14ac:dyDescent="0.35">
      <c r="Q3" t="s">
        <v>21</v>
      </c>
      <c r="S3" s="4" t="s">
        <v>22</v>
      </c>
      <c r="T3" s="4">
        <f t="shared" ref="T3:T7" si="1">COUNTIF($A$2:$A$220,S3)</f>
        <v>24</v>
      </c>
      <c r="U3" s="5">
        <f t="shared" ref="U3:AE3" si="2">AVERAGE(F56:F80)</f>
        <v>0.42499999999999999</v>
      </c>
      <c r="V3" s="5">
        <f t="shared" si="2"/>
        <v>5.333333333333333</v>
      </c>
      <c r="W3" s="5">
        <f t="shared" si="2"/>
        <v>20.262499999999999</v>
      </c>
      <c r="X3" s="5">
        <f t="shared" si="2"/>
        <v>35.724999999999994</v>
      </c>
      <c r="Y3" s="5">
        <f t="shared" si="2"/>
        <v>45.160869565217396</v>
      </c>
      <c r="Z3" s="5">
        <f t="shared" si="2"/>
        <v>51.686956521739127</v>
      </c>
      <c r="AA3" s="5">
        <f t="shared" si="2"/>
        <v>55.21304347826085</v>
      </c>
      <c r="AB3" s="5">
        <f t="shared" si="2"/>
        <v>59.391304347826086</v>
      </c>
      <c r="AC3" s="5">
        <f t="shared" si="2"/>
        <v>61.816666666666656</v>
      </c>
      <c r="AD3" s="5">
        <f t="shared" si="2"/>
        <v>66.261904761904759</v>
      </c>
      <c r="AE3" s="5">
        <f t="shared" si="2"/>
        <v>61.742857142857162</v>
      </c>
      <c r="AG3" s="7">
        <f>TTEST(F2:F55,F56:F218,2,3)</f>
        <v>0.54824700034888951</v>
      </c>
      <c r="AH3" s="7">
        <f t="shared" ref="AH3:AQ3" si="3">TTEST(G2:G55,G56:G218,2,3)</f>
        <v>0.32851820805411702</v>
      </c>
      <c r="AI3" s="7">
        <f t="shared" si="3"/>
        <v>0.13855946760693194</v>
      </c>
      <c r="AJ3" s="7">
        <f t="shared" si="3"/>
        <v>0.16947631139545474</v>
      </c>
      <c r="AK3" s="7">
        <f t="shared" si="3"/>
        <v>0.1391603847385309</v>
      </c>
      <c r="AL3" s="7">
        <f t="shared" si="3"/>
        <v>5.9148005981459369E-2</v>
      </c>
      <c r="AM3" s="7">
        <f t="shared" si="3"/>
        <v>3.8957222822802305E-2</v>
      </c>
      <c r="AN3" s="7">
        <f t="shared" si="3"/>
        <v>9.283044406384687E-3</v>
      </c>
      <c r="AO3" s="7">
        <f t="shared" si="3"/>
        <v>1.123992263428516E-2</v>
      </c>
      <c r="AP3" s="7">
        <f t="shared" si="3"/>
        <v>0.27007991315681834</v>
      </c>
      <c r="AQ3" s="7">
        <f t="shared" si="3"/>
        <v>0.25916934909118444</v>
      </c>
    </row>
    <row r="4" spans="1:43" x14ac:dyDescent="0.35">
      <c r="A4" t="s">
        <v>17</v>
      </c>
      <c r="B4" t="s">
        <v>23</v>
      </c>
      <c r="C4">
        <v>2006</v>
      </c>
      <c r="F4">
        <v>1.1000000000000001</v>
      </c>
      <c r="G4">
        <v>19.5</v>
      </c>
      <c r="H4">
        <v>69.3</v>
      </c>
      <c r="I4">
        <v>84.9</v>
      </c>
      <c r="J4">
        <v>90</v>
      </c>
      <c r="K4">
        <v>89.7</v>
      </c>
      <c r="L4">
        <v>90.6</v>
      </c>
      <c r="M4">
        <v>87.1</v>
      </c>
      <c r="N4">
        <v>90.1</v>
      </c>
      <c r="O4">
        <v>89</v>
      </c>
      <c r="S4" s="4" t="s">
        <v>25</v>
      </c>
      <c r="T4" s="4">
        <f t="shared" si="1"/>
        <v>90</v>
      </c>
      <c r="U4" s="5">
        <f t="shared" ref="U4:AE4" si="4">AVERAGE(F81:F174)</f>
        <v>1.0761904761904757</v>
      </c>
      <c r="V4" s="5">
        <f t="shared" si="4"/>
        <v>12.88705882352941</v>
      </c>
      <c r="W4" s="5">
        <f t="shared" si="4"/>
        <v>39.84588235294116</v>
      </c>
      <c r="X4" s="5">
        <f t="shared" si="4"/>
        <v>63.270930232558143</v>
      </c>
      <c r="Y4" s="5">
        <f t="shared" si="4"/>
        <v>74.575581395348863</v>
      </c>
      <c r="Z4" s="5">
        <f t="shared" si="4"/>
        <v>79.344186046511609</v>
      </c>
      <c r="AA4" s="5">
        <f t="shared" si="4"/>
        <v>81.801162790697674</v>
      </c>
      <c r="AB4" s="5">
        <f t="shared" si="4"/>
        <v>82.721518987341796</v>
      </c>
      <c r="AC4" s="5">
        <f t="shared" si="4"/>
        <v>83.770512820512835</v>
      </c>
      <c r="AD4" s="5">
        <f t="shared" si="4"/>
        <v>83.88648648648649</v>
      </c>
      <c r="AE4" s="5">
        <f t="shared" si="4"/>
        <v>77.513888888888914</v>
      </c>
    </row>
    <row r="5" spans="1:43" x14ac:dyDescent="0.35">
      <c r="A5" t="s">
        <v>17</v>
      </c>
      <c r="B5" t="s">
        <v>26</v>
      </c>
      <c r="C5">
        <v>2001</v>
      </c>
      <c r="F5">
        <v>0.1</v>
      </c>
      <c r="G5">
        <v>1.2</v>
      </c>
      <c r="H5">
        <v>5.4</v>
      </c>
      <c r="I5">
        <v>17.600000000000001</v>
      </c>
      <c r="J5">
        <v>30.2</v>
      </c>
      <c r="K5">
        <v>42.6</v>
      </c>
      <c r="L5">
        <v>50.6</v>
      </c>
      <c r="M5">
        <v>55.8</v>
      </c>
      <c r="N5">
        <v>59.3</v>
      </c>
      <c r="O5">
        <v>61.7</v>
      </c>
      <c r="P5">
        <v>63.4</v>
      </c>
      <c r="S5" s="4" t="s">
        <v>27</v>
      </c>
      <c r="T5" s="4">
        <f t="shared" si="1"/>
        <v>11</v>
      </c>
      <c r="U5" s="5">
        <f t="shared" ref="U5:AE5" si="5">AVERAGE(F175:F185)</f>
        <v>0.76363636363636367</v>
      </c>
      <c r="V5" s="5">
        <f t="shared" si="5"/>
        <v>9.1909090909090914</v>
      </c>
      <c r="W5" s="5">
        <f t="shared" si="5"/>
        <v>26.65454545454546</v>
      </c>
      <c r="X5" s="5">
        <f t="shared" si="5"/>
        <v>42.363636363636367</v>
      </c>
      <c r="Y5" s="5">
        <f t="shared" si="5"/>
        <v>50.68181818181818</v>
      </c>
      <c r="Z5" s="5">
        <f t="shared" si="5"/>
        <v>54.1</v>
      </c>
      <c r="AA5" s="5">
        <f t="shared" si="5"/>
        <v>56.2</v>
      </c>
      <c r="AB5" s="5">
        <f t="shared" si="5"/>
        <v>58.490909090909092</v>
      </c>
      <c r="AC5" s="5">
        <f t="shared" si="5"/>
        <v>59.319999999999993</v>
      </c>
      <c r="AD5" s="5">
        <f t="shared" si="5"/>
        <v>59.759999999999991</v>
      </c>
      <c r="AE5" s="5">
        <f t="shared" si="5"/>
        <v>58.281818181818181</v>
      </c>
    </row>
    <row r="6" spans="1:43" x14ac:dyDescent="0.35">
      <c r="A6" t="s">
        <v>17</v>
      </c>
      <c r="B6" t="s">
        <v>28</v>
      </c>
      <c r="C6">
        <v>2010</v>
      </c>
      <c r="F6">
        <v>1.1000000000000001</v>
      </c>
      <c r="G6">
        <v>25.5</v>
      </c>
      <c r="H6">
        <v>61.4</v>
      </c>
      <c r="I6">
        <v>79.2</v>
      </c>
      <c r="J6">
        <v>85.2</v>
      </c>
      <c r="K6">
        <v>89.4</v>
      </c>
      <c r="L6">
        <v>91.5</v>
      </c>
      <c r="M6">
        <v>93.6</v>
      </c>
      <c r="N6">
        <v>93.2</v>
      </c>
      <c r="S6" s="4" t="s">
        <v>29</v>
      </c>
      <c r="T6" s="4">
        <f t="shared" si="1"/>
        <v>16</v>
      </c>
      <c r="U6" s="5">
        <f t="shared" ref="U6:AE6" si="6">AVERAGE(F186:F202)</f>
        <v>0.87499999999999978</v>
      </c>
      <c r="V6" s="5">
        <f t="shared" si="6"/>
        <v>14.174999999999999</v>
      </c>
      <c r="W6" s="5">
        <f t="shared" si="6"/>
        <v>39.200000000000003</v>
      </c>
      <c r="X6" s="5">
        <f t="shared" si="6"/>
        <v>58.537499999999994</v>
      </c>
      <c r="Y6" s="5">
        <f t="shared" si="6"/>
        <v>68.537500000000009</v>
      </c>
      <c r="Z6" s="5">
        <f t="shared" si="6"/>
        <v>74.043750000000003</v>
      </c>
      <c r="AA6" s="5">
        <f t="shared" si="6"/>
        <v>76.587499999999991</v>
      </c>
      <c r="AB6" s="5">
        <f t="shared" si="6"/>
        <v>79.975000000000009</v>
      </c>
      <c r="AC6" s="5">
        <f t="shared" si="6"/>
        <v>79.524999999999991</v>
      </c>
      <c r="AD6" s="5">
        <f t="shared" si="6"/>
        <v>78.308333333333323</v>
      </c>
      <c r="AE6" s="5">
        <f t="shared" si="6"/>
        <v>70.49166666666666</v>
      </c>
    </row>
    <row r="7" spans="1:43" x14ac:dyDescent="0.35">
      <c r="A7" t="s">
        <v>17</v>
      </c>
      <c r="B7" t="s">
        <v>30</v>
      </c>
      <c r="C7">
        <v>2010</v>
      </c>
      <c r="F7">
        <v>0.2</v>
      </c>
      <c r="G7">
        <v>17.100000000000001</v>
      </c>
      <c r="H7">
        <v>55.7</v>
      </c>
      <c r="I7">
        <v>64.2</v>
      </c>
      <c r="J7">
        <v>70.099999999999994</v>
      </c>
      <c r="K7">
        <v>76.599999999999994</v>
      </c>
      <c r="L7">
        <v>78.3</v>
      </c>
      <c r="M7">
        <v>82.3</v>
      </c>
      <c r="N7">
        <v>73.2</v>
      </c>
      <c r="S7" s="4" t="s">
        <v>31</v>
      </c>
      <c r="T7" s="4">
        <f t="shared" si="1"/>
        <v>16</v>
      </c>
      <c r="U7" s="5">
        <f t="shared" ref="U7:AE7" si="7">AVERAGE(F203:F218)</f>
        <v>0.64666666666666661</v>
      </c>
      <c r="V7" s="5">
        <f t="shared" si="7"/>
        <v>7.6</v>
      </c>
      <c r="W7" s="5">
        <f t="shared" si="7"/>
        <v>22.400000000000002</v>
      </c>
      <c r="X7" s="5">
        <f t="shared" si="7"/>
        <v>37.073333333333338</v>
      </c>
      <c r="Y7" s="5">
        <f t="shared" si="7"/>
        <v>46.393333333333324</v>
      </c>
      <c r="Z7" s="5">
        <f t="shared" si="7"/>
        <v>52.58666666666668</v>
      </c>
      <c r="AA7" s="5">
        <f t="shared" si="7"/>
        <v>57.140000000000008</v>
      </c>
      <c r="AB7" s="5">
        <f t="shared" si="7"/>
        <v>59.749999999999993</v>
      </c>
      <c r="AC7" s="5">
        <f t="shared" si="7"/>
        <v>62.592857142857149</v>
      </c>
      <c r="AD7" s="5">
        <f t="shared" si="7"/>
        <v>62.407142857142851</v>
      </c>
      <c r="AE7" s="5">
        <f t="shared" si="7"/>
        <v>58.230769230769234</v>
      </c>
    </row>
    <row r="8" spans="1:43" x14ac:dyDescent="0.35">
      <c r="A8" t="s">
        <v>17</v>
      </c>
      <c r="B8" t="s">
        <v>32</v>
      </c>
      <c r="C8">
        <v>2011</v>
      </c>
      <c r="F8">
        <v>0.3</v>
      </c>
      <c r="G8">
        <v>8.6999999999999993</v>
      </c>
      <c r="H8">
        <v>33.799999999999997</v>
      </c>
      <c r="I8">
        <v>55.5</v>
      </c>
      <c r="J8">
        <v>71.599999999999994</v>
      </c>
      <c r="K8">
        <v>72.7</v>
      </c>
      <c r="L8">
        <v>80.599999999999994</v>
      </c>
      <c r="S8" s="4"/>
      <c r="T8" s="4"/>
      <c r="U8" s="2" t="s">
        <v>33</v>
      </c>
      <c r="V8" s="2" t="s">
        <v>33</v>
      </c>
      <c r="W8" s="2" t="s">
        <v>33</v>
      </c>
      <c r="X8" s="2" t="s">
        <v>33</v>
      </c>
      <c r="Y8" s="2" t="s">
        <v>33</v>
      </c>
      <c r="Z8" s="2" t="s">
        <v>33</v>
      </c>
      <c r="AA8" s="2" t="s">
        <v>33</v>
      </c>
      <c r="AB8" s="2" t="s">
        <v>33</v>
      </c>
      <c r="AC8" s="2" t="s">
        <v>33</v>
      </c>
      <c r="AD8" s="2" t="s">
        <v>33</v>
      </c>
      <c r="AE8" s="2" t="s">
        <v>33</v>
      </c>
    </row>
    <row r="9" spans="1:43" x14ac:dyDescent="0.35">
      <c r="A9" t="s">
        <v>17</v>
      </c>
      <c r="B9" t="s">
        <v>34</v>
      </c>
      <c r="C9">
        <v>2005</v>
      </c>
      <c r="F9">
        <v>0</v>
      </c>
      <c r="G9">
        <v>1</v>
      </c>
      <c r="H9">
        <v>4.4000000000000004</v>
      </c>
      <c r="I9">
        <v>10.6</v>
      </c>
      <c r="J9">
        <v>14.3</v>
      </c>
      <c r="K9">
        <v>27.5</v>
      </c>
      <c r="L9">
        <v>36.5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43" x14ac:dyDescent="0.35">
      <c r="A10" t="s">
        <v>17</v>
      </c>
      <c r="B10" t="s">
        <v>35</v>
      </c>
      <c r="C10">
        <v>1994</v>
      </c>
      <c r="F10">
        <v>0.6</v>
      </c>
      <c r="G10">
        <v>4.5999999999999996</v>
      </c>
      <c r="H10">
        <v>12.3</v>
      </c>
      <c r="I10">
        <v>11.3</v>
      </c>
      <c r="J10">
        <v>15</v>
      </c>
      <c r="K10">
        <v>25.3</v>
      </c>
      <c r="L10">
        <v>33.200000000000003</v>
      </c>
      <c r="M10">
        <v>32.6</v>
      </c>
      <c r="N10">
        <v>43</v>
      </c>
      <c r="S10" s="4" t="s">
        <v>17</v>
      </c>
      <c r="T10" s="4">
        <f>COUNTIF(A2:A220,S10)</f>
        <v>48</v>
      </c>
      <c r="U10" s="5">
        <f t="shared" ref="U10:AE10" si="8">AVERAGE(F2:F55)</f>
        <v>1.014893617021277</v>
      </c>
      <c r="V10" s="5">
        <f t="shared" si="8"/>
        <v>12.53541666666667</v>
      </c>
      <c r="W10" s="5">
        <f t="shared" si="8"/>
        <v>38.993749999999991</v>
      </c>
      <c r="X10" s="5">
        <f t="shared" si="8"/>
        <v>59.52708333333333</v>
      </c>
      <c r="Y10" s="5">
        <f t="shared" si="8"/>
        <v>70.377083333333346</v>
      </c>
      <c r="Z10" s="5">
        <f t="shared" si="8"/>
        <v>76.416666666666643</v>
      </c>
      <c r="AA10" s="5">
        <f t="shared" si="8"/>
        <v>79.379166666666677</v>
      </c>
      <c r="AB10" s="5">
        <f t="shared" si="8"/>
        <v>82.170454545454533</v>
      </c>
      <c r="AC10" s="5">
        <f t="shared" si="8"/>
        <v>83.19250000000001</v>
      </c>
      <c r="AD10" s="5">
        <f t="shared" si="8"/>
        <v>81.210526315789451</v>
      </c>
      <c r="AE10" s="5">
        <f t="shared" si="8"/>
        <v>76.126666666666694</v>
      </c>
    </row>
    <row r="11" spans="1:43" x14ac:dyDescent="0.35">
      <c r="A11" t="s">
        <v>17</v>
      </c>
      <c r="B11" t="s">
        <v>36</v>
      </c>
      <c r="C11">
        <v>2004</v>
      </c>
      <c r="F11">
        <v>0.7</v>
      </c>
      <c r="G11">
        <v>30.7</v>
      </c>
      <c r="H11">
        <v>66.2</v>
      </c>
      <c r="I11">
        <v>86.1</v>
      </c>
      <c r="J11">
        <v>91.4</v>
      </c>
      <c r="K11">
        <v>93.9</v>
      </c>
      <c r="L11">
        <v>96.5</v>
      </c>
      <c r="M11">
        <v>96.1</v>
      </c>
      <c r="N11">
        <v>89.8</v>
      </c>
      <c r="S11" s="4" t="s">
        <v>37</v>
      </c>
      <c r="T11" s="4">
        <f>COUNTA(A2:A220)-T10</f>
        <v>157</v>
      </c>
      <c r="U11" s="5">
        <f t="shared" ref="U11:AE11" si="9">AVERAGE(F56:F220)</f>
        <v>0.88466666666666682</v>
      </c>
      <c r="V11" s="5">
        <f t="shared" si="9"/>
        <v>11.028476821192058</v>
      </c>
      <c r="W11" s="5">
        <f t="shared" si="9"/>
        <v>33.970860927152316</v>
      </c>
      <c r="X11" s="5">
        <f t="shared" si="9"/>
        <v>54.324999999999996</v>
      </c>
      <c r="Y11" s="5">
        <f t="shared" si="9"/>
        <v>64.915231788079481</v>
      </c>
      <c r="Z11" s="5">
        <f t="shared" si="9"/>
        <v>70.072847682119232</v>
      </c>
      <c r="AA11" s="5">
        <f t="shared" si="9"/>
        <v>72.884105960264904</v>
      </c>
      <c r="AB11" s="5">
        <f t="shared" si="9"/>
        <v>74.392805755395727</v>
      </c>
      <c r="AC11" s="5">
        <f t="shared" si="9"/>
        <v>75.663043478260846</v>
      </c>
      <c r="AD11" s="5">
        <f t="shared" si="9"/>
        <v>76.412977099236628</v>
      </c>
      <c r="AE11" s="5">
        <f t="shared" si="9"/>
        <v>70.710077519379837</v>
      </c>
    </row>
    <row r="12" spans="1:43" x14ac:dyDescent="0.35">
      <c r="A12" t="s">
        <v>17</v>
      </c>
      <c r="B12" t="s">
        <v>38</v>
      </c>
      <c r="C12">
        <v>1996</v>
      </c>
      <c r="F12">
        <v>1</v>
      </c>
      <c r="G12">
        <v>11.8</v>
      </c>
      <c r="H12">
        <v>36.6</v>
      </c>
      <c r="I12">
        <v>74</v>
      </c>
      <c r="J12">
        <v>81.8</v>
      </c>
      <c r="K12">
        <v>87</v>
      </c>
      <c r="L12">
        <v>92.5</v>
      </c>
      <c r="M12">
        <v>96.4</v>
      </c>
      <c r="N12">
        <v>100</v>
      </c>
      <c r="O12">
        <v>100</v>
      </c>
      <c r="S12" s="4"/>
      <c r="T12" s="4"/>
      <c r="U12" s="2" t="s">
        <v>33</v>
      </c>
      <c r="V12" s="2" t="s">
        <v>33</v>
      </c>
      <c r="W12" s="2" t="s">
        <v>33</v>
      </c>
      <c r="X12" s="2" t="s">
        <v>33</v>
      </c>
      <c r="Y12" s="2" t="s">
        <v>33</v>
      </c>
      <c r="Z12" s="2" t="s">
        <v>33</v>
      </c>
      <c r="AA12" s="2" t="s">
        <v>33</v>
      </c>
      <c r="AB12" s="2" t="s">
        <v>33</v>
      </c>
      <c r="AC12" s="2" t="s">
        <v>33</v>
      </c>
      <c r="AD12" s="2" t="s">
        <v>33</v>
      </c>
      <c r="AE12" s="2" t="s">
        <v>33</v>
      </c>
    </row>
    <row r="13" spans="1:43" x14ac:dyDescent="0.35">
      <c r="A13" t="s">
        <v>17</v>
      </c>
      <c r="B13" t="s">
        <v>39</v>
      </c>
      <c r="C13">
        <v>2005</v>
      </c>
      <c r="F13">
        <v>0</v>
      </c>
      <c r="G13">
        <v>2</v>
      </c>
      <c r="H13">
        <v>5.8</v>
      </c>
      <c r="I13">
        <v>12.1</v>
      </c>
      <c r="J13">
        <v>24.4</v>
      </c>
      <c r="K13">
        <v>34.799999999999997</v>
      </c>
      <c r="L13">
        <v>40.9</v>
      </c>
      <c r="M13">
        <v>50.3</v>
      </c>
      <c r="N13">
        <v>63.2</v>
      </c>
      <c r="S13" s="4"/>
      <c r="T13" s="4" t="s">
        <v>40</v>
      </c>
      <c r="U13" s="5">
        <f>U10/U11</f>
        <v>1.1472045407173439</v>
      </c>
      <c r="V13" s="5">
        <f t="shared" ref="V13:AE13" si="10">V10/V11</f>
        <v>1.1366407954522706</v>
      </c>
      <c r="W13" s="5">
        <f t="shared" si="10"/>
        <v>1.1478587511696816</v>
      </c>
      <c r="X13" s="5">
        <f t="shared" si="10"/>
        <v>1.0957585519251418</v>
      </c>
      <c r="Y13" s="5">
        <f t="shared" si="10"/>
        <v>1.0841382121700571</v>
      </c>
      <c r="Z13" s="5">
        <f t="shared" si="10"/>
        <v>1.0905317707841091</v>
      </c>
      <c r="AA13" s="5">
        <f t="shared" si="10"/>
        <v>1.0891149122408494</v>
      </c>
      <c r="AB13" s="5">
        <f t="shared" si="10"/>
        <v>1.1045483996884293</v>
      </c>
      <c r="AC13" s="5">
        <f t="shared" si="10"/>
        <v>1.0995130010056031</v>
      </c>
      <c r="AD13" s="5">
        <f t="shared" si="10"/>
        <v>1.0627844824096082</v>
      </c>
      <c r="AE13" s="5">
        <f t="shared" si="10"/>
        <v>1.0766027889843892</v>
      </c>
    </row>
    <row r="14" spans="1:43" x14ac:dyDescent="0.35">
      <c r="A14" t="s">
        <v>17</v>
      </c>
      <c r="B14" t="s">
        <v>41</v>
      </c>
      <c r="C14">
        <v>1998</v>
      </c>
      <c r="F14">
        <v>1.3</v>
      </c>
      <c r="G14">
        <v>13.8</v>
      </c>
      <c r="H14">
        <v>21.5</v>
      </c>
      <c r="I14">
        <v>51.3</v>
      </c>
      <c r="J14">
        <v>59.7</v>
      </c>
      <c r="K14">
        <v>59.8</v>
      </c>
      <c r="L14">
        <v>58.8</v>
      </c>
      <c r="M14">
        <v>76.3</v>
      </c>
      <c r="N14">
        <v>70.400000000000006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43" x14ac:dyDescent="0.35">
      <c r="A15" t="s">
        <v>17</v>
      </c>
      <c r="B15" t="s">
        <v>42</v>
      </c>
      <c r="C15">
        <v>2007</v>
      </c>
      <c r="F15">
        <v>1</v>
      </c>
      <c r="G15">
        <v>19.8</v>
      </c>
      <c r="H15">
        <v>54.5</v>
      </c>
      <c r="I15">
        <v>75.8</v>
      </c>
      <c r="J15">
        <v>85.4</v>
      </c>
      <c r="K15">
        <v>87.2</v>
      </c>
      <c r="L15">
        <v>88.1</v>
      </c>
      <c r="M15">
        <v>85.8</v>
      </c>
      <c r="N15">
        <v>94.4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43" x14ac:dyDescent="0.35">
      <c r="A16" t="s">
        <v>17</v>
      </c>
      <c r="B16" t="s">
        <v>43</v>
      </c>
      <c r="C16">
        <v>2002</v>
      </c>
      <c r="F16">
        <v>0</v>
      </c>
      <c r="G16">
        <v>6</v>
      </c>
      <c r="H16">
        <v>30.2</v>
      </c>
      <c r="I16">
        <v>61.1</v>
      </c>
      <c r="J16">
        <v>80.900000000000006</v>
      </c>
      <c r="K16">
        <v>89.3</v>
      </c>
      <c r="L16">
        <v>93.8</v>
      </c>
      <c r="M16">
        <v>94</v>
      </c>
      <c r="N16">
        <v>94.7</v>
      </c>
      <c r="O16">
        <v>89.9</v>
      </c>
      <c r="Q16" t="s">
        <v>24</v>
      </c>
      <c r="S16" s="2" t="s">
        <v>0</v>
      </c>
      <c r="T16" s="4"/>
      <c r="U16" s="2" t="s">
        <v>4</v>
      </c>
      <c r="V16" s="2" t="s">
        <v>5</v>
      </c>
      <c r="W16" s="2" t="s">
        <v>6</v>
      </c>
      <c r="X16" s="2" t="s">
        <v>7</v>
      </c>
      <c r="Y16" s="2" t="s">
        <v>8</v>
      </c>
      <c r="Z16" s="2" t="s">
        <v>9</v>
      </c>
      <c r="AA16" s="2" t="s">
        <v>10</v>
      </c>
      <c r="AB16" s="2" t="s">
        <v>11</v>
      </c>
      <c r="AC16" s="2" t="s">
        <v>12</v>
      </c>
      <c r="AD16" s="2" t="s">
        <v>13</v>
      </c>
      <c r="AE16" s="2" t="s">
        <v>14</v>
      </c>
    </row>
    <row r="17" spans="1:31" x14ac:dyDescent="0.35">
      <c r="A17" t="s">
        <v>17</v>
      </c>
      <c r="B17" t="s">
        <v>44</v>
      </c>
      <c r="C17">
        <v>2006</v>
      </c>
      <c r="G17">
        <v>11.1</v>
      </c>
      <c r="H17">
        <v>50.2</v>
      </c>
      <c r="I17">
        <v>82.9</v>
      </c>
      <c r="J17">
        <v>93.4</v>
      </c>
      <c r="K17">
        <v>96</v>
      </c>
      <c r="L17">
        <v>96.6</v>
      </c>
      <c r="M17">
        <v>96.3</v>
      </c>
      <c r="N17">
        <v>95.5</v>
      </c>
      <c r="O17">
        <v>91.6</v>
      </c>
      <c r="P17">
        <v>83</v>
      </c>
      <c r="Q17" t="s">
        <v>45</v>
      </c>
      <c r="S17" s="4" t="s">
        <v>17</v>
      </c>
      <c r="T17" s="4"/>
      <c r="U17" s="5">
        <f t="shared" ref="U17:AE17" si="11">MEDIAN(F2:F55)</f>
        <v>0.6</v>
      </c>
      <c r="V17" s="5">
        <f t="shared" si="11"/>
        <v>11.45</v>
      </c>
      <c r="W17" s="5">
        <f t="shared" si="11"/>
        <v>40.85</v>
      </c>
      <c r="X17" s="5">
        <f t="shared" si="11"/>
        <v>67.949999999999989</v>
      </c>
      <c r="Y17" s="5">
        <f t="shared" si="11"/>
        <v>79.400000000000006</v>
      </c>
      <c r="Z17" s="5">
        <f t="shared" si="11"/>
        <v>86.05</v>
      </c>
      <c r="AA17" s="5">
        <f t="shared" si="11"/>
        <v>87.85</v>
      </c>
      <c r="AB17" s="5">
        <f t="shared" si="11"/>
        <v>88</v>
      </c>
      <c r="AC17" s="5">
        <f t="shared" si="11"/>
        <v>90</v>
      </c>
      <c r="AD17" s="5">
        <f t="shared" si="11"/>
        <v>89</v>
      </c>
      <c r="AE17" s="5">
        <f t="shared" si="11"/>
        <v>81.2</v>
      </c>
    </row>
    <row r="18" spans="1:31" x14ac:dyDescent="0.35">
      <c r="S18" s="4" t="s">
        <v>22</v>
      </c>
      <c r="T18" s="4"/>
      <c r="U18" s="5">
        <f t="shared" ref="U18:AE18" si="12">MEDIAN(F56:F80)</f>
        <v>0.2</v>
      </c>
      <c r="V18" s="5">
        <f t="shared" si="12"/>
        <v>2.85</v>
      </c>
      <c r="W18" s="5">
        <f t="shared" si="12"/>
        <v>19.45</v>
      </c>
      <c r="X18" s="5">
        <f t="shared" si="12"/>
        <v>33.049999999999997</v>
      </c>
      <c r="Y18" s="5">
        <f t="shared" si="12"/>
        <v>45</v>
      </c>
      <c r="Z18" s="5">
        <f t="shared" si="12"/>
        <v>53.5</v>
      </c>
      <c r="AA18" s="5">
        <f t="shared" si="12"/>
        <v>55</v>
      </c>
      <c r="AB18" s="5">
        <f t="shared" si="12"/>
        <v>59.6</v>
      </c>
      <c r="AC18" s="5">
        <f t="shared" si="12"/>
        <v>62.2</v>
      </c>
      <c r="AD18" s="5">
        <f t="shared" si="12"/>
        <v>65.8</v>
      </c>
      <c r="AE18" s="5">
        <f t="shared" si="12"/>
        <v>61.8</v>
      </c>
    </row>
    <row r="19" spans="1:31" x14ac:dyDescent="0.35">
      <c r="S19" s="4" t="s">
        <v>25</v>
      </c>
      <c r="T19" s="4"/>
      <c r="U19" s="5">
        <f t="shared" ref="U19:AE19" si="13">MEDIAN(F81:F174)</f>
        <v>0.35</v>
      </c>
      <c r="V19" s="5">
        <f t="shared" si="13"/>
        <v>10.3</v>
      </c>
      <c r="W19" s="5">
        <f t="shared" si="13"/>
        <v>38.5</v>
      </c>
      <c r="X19" s="5">
        <f t="shared" si="13"/>
        <v>65</v>
      </c>
      <c r="Y19" s="5">
        <f t="shared" si="13"/>
        <v>77</v>
      </c>
      <c r="Z19" s="5">
        <f t="shared" si="13"/>
        <v>81.95</v>
      </c>
      <c r="AA19" s="5">
        <f t="shared" si="13"/>
        <v>85.2</v>
      </c>
      <c r="AB19" s="5">
        <f t="shared" si="13"/>
        <v>85.8</v>
      </c>
      <c r="AC19" s="5">
        <f t="shared" si="13"/>
        <v>85.85</v>
      </c>
      <c r="AD19" s="5">
        <f t="shared" si="13"/>
        <v>85.1</v>
      </c>
      <c r="AE19" s="5">
        <f t="shared" si="13"/>
        <v>77.25</v>
      </c>
    </row>
    <row r="20" spans="1:31" x14ac:dyDescent="0.35">
      <c r="A20" t="s">
        <v>17</v>
      </c>
      <c r="B20" t="s">
        <v>48</v>
      </c>
      <c r="C20">
        <v>2011</v>
      </c>
      <c r="F20">
        <v>1.9</v>
      </c>
      <c r="G20">
        <v>23.5</v>
      </c>
      <c r="H20">
        <v>61.1</v>
      </c>
      <c r="I20">
        <v>82.7</v>
      </c>
      <c r="J20">
        <v>89.6</v>
      </c>
      <c r="K20">
        <v>91.3</v>
      </c>
      <c r="L20">
        <v>92.2</v>
      </c>
      <c r="M20">
        <v>92.1</v>
      </c>
      <c r="N20">
        <v>93.1</v>
      </c>
      <c r="S20" s="4" t="s">
        <v>27</v>
      </c>
      <c r="T20" s="4"/>
      <c r="U20" s="5">
        <f t="shared" ref="U20:AE20" si="14">MEDIAN(F175:F185)</f>
        <v>0.5</v>
      </c>
      <c r="V20" s="5">
        <f t="shared" si="14"/>
        <v>7.5</v>
      </c>
      <c r="W20" s="5">
        <f t="shared" si="14"/>
        <v>23.4</v>
      </c>
      <c r="X20" s="5">
        <f t="shared" si="14"/>
        <v>38.200000000000003</v>
      </c>
      <c r="Y20" s="5">
        <f t="shared" si="14"/>
        <v>48.1</v>
      </c>
      <c r="Z20" s="5">
        <f t="shared" si="14"/>
        <v>54.1</v>
      </c>
      <c r="AA20" s="5">
        <f t="shared" si="14"/>
        <v>58.6</v>
      </c>
      <c r="AB20" s="5">
        <f t="shared" si="14"/>
        <v>59.1</v>
      </c>
      <c r="AC20" s="5">
        <f t="shared" si="14"/>
        <v>57.55</v>
      </c>
      <c r="AD20" s="5">
        <f t="shared" si="14"/>
        <v>56</v>
      </c>
      <c r="AE20" s="5">
        <f t="shared" si="14"/>
        <v>52.2</v>
      </c>
    </row>
    <row r="21" spans="1:31" x14ac:dyDescent="0.35">
      <c r="A21" t="s">
        <v>17</v>
      </c>
      <c r="B21" t="s">
        <v>49</v>
      </c>
      <c r="C21">
        <v>2000</v>
      </c>
      <c r="F21">
        <v>0.1</v>
      </c>
      <c r="G21">
        <v>1.3</v>
      </c>
      <c r="H21">
        <v>10.8</v>
      </c>
      <c r="I21">
        <v>27.9</v>
      </c>
      <c r="J21">
        <v>34.9</v>
      </c>
      <c r="K21">
        <v>54.2</v>
      </c>
      <c r="L21">
        <v>59.9</v>
      </c>
      <c r="M21">
        <v>70.3</v>
      </c>
      <c r="N21">
        <v>66.7</v>
      </c>
      <c r="S21" s="4" t="s">
        <v>29</v>
      </c>
      <c r="T21" s="4"/>
      <c r="U21" s="5">
        <f t="shared" ref="U21:AE21" si="15">MEDIAN(F186:F202)</f>
        <v>0.64999999999999991</v>
      </c>
      <c r="V21" s="5">
        <f t="shared" si="15"/>
        <v>16.149999999999999</v>
      </c>
      <c r="W21" s="5">
        <f t="shared" si="15"/>
        <v>40</v>
      </c>
      <c r="X21" s="5">
        <f t="shared" si="15"/>
        <v>62.85</v>
      </c>
      <c r="Y21" s="5">
        <f t="shared" si="15"/>
        <v>70.900000000000006</v>
      </c>
      <c r="Z21" s="5">
        <f t="shared" si="15"/>
        <v>75</v>
      </c>
      <c r="AA21" s="5">
        <f t="shared" si="15"/>
        <v>77.400000000000006</v>
      </c>
      <c r="AB21" s="5">
        <f t="shared" si="15"/>
        <v>84.4</v>
      </c>
      <c r="AC21" s="5">
        <f t="shared" si="15"/>
        <v>82.949999999999989</v>
      </c>
      <c r="AD21" s="5">
        <f t="shared" si="15"/>
        <v>80.150000000000006</v>
      </c>
      <c r="AE21" s="5">
        <f t="shared" si="15"/>
        <v>70.650000000000006</v>
      </c>
    </row>
    <row r="22" spans="1:31" x14ac:dyDescent="0.35">
      <c r="A22" t="s">
        <v>17</v>
      </c>
      <c r="B22" t="s">
        <v>50</v>
      </c>
      <c r="C22">
        <v>1993</v>
      </c>
      <c r="F22">
        <v>1.6</v>
      </c>
      <c r="G22">
        <v>12.2</v>
      </c>
      <c r="H22">
        <v>41.7</v>
      </c>
      <c r="I22">
        <v>74.3</v>
      </c>
      <c r="J22">
        <v>85.6</v>
      </c>
      <c r="K22">
        <v>90</v>
      </c>
      <c r="L22">
        <v>90.3</v>
      </c>
      <c r="M22">
        <v>92.4</v>
      </c>
      <c r="N22">
        <v>92</v>
      </c>
      <c r="O22">
        <v>92.8</v>
      </c>
      <c r="P22">
        <v>92.3</v>
      </c>
      <c r="S22" s="4" t="s">
        <v>31</v>
      </c>
      <c r="T22" s="4"/>
      <c r="U22" s="5">
        <f t="shared" ref="U22:AE22" si="16">MEDIAN(F203:F218)</f>
        <v>0.6</v>
      </c>
      <c r="V22" s="5">
        <f t="shared" si="16"/>
        <v>8.4</v>
      </c>
      <c r="W22" s="5">
        <f t="shared" si="16"/>
        <v>24</v>
      </c>
      <c r="X22" s="5">
        <f t="shared" si="16"/>
        <v>36.1</v>
      </c>
      <c r="Y22" s="5">
        <f t="shared" si="16"/>
        <v>45.7</v>
      </c>
      <c r="Z22" s="5">
        <f t="shared" si="16"/>
        <v>51</v>
      </c>
      <c r="AA22" s="5">
        <f t="shared" si="16"/>
        <v>56.7</v>
      </c>
      <c r="AB22" s="5">
        <f t="shared" si="16"/>
        <v>60.35</v>
      </c>
      <c r="AC22" s="5">
        <f t="shared" si="16"/>
        <v>64.349999999999994</v>
      </c>
      <c r="AD22" s="5">
        <f t="shared" si="16"/>
        <v>63.65</v>
      </c>
      <c r="AE22" s="5">
        <f t="shared" si="16"/>
        <v>61.9</v>
      </c>
    </row>
    <row r="23" spans="1:31" x14ac:dyDescent="0.35">
      <c r="A23" t="s">
        <v>17</v>
      </c>
      <c r="B23" t="s">
        <v>52</v>
      </c>
      <c r="C23">
        <v>2008</v>
      </c>
      <c r="F23">
        <v>0.4</v>
      </c>
      <c r="G23">
        <v>8.8000000000000007</v>
      </c>
      <c r="H23">
        <v>36.9</v>
      </c>
      <c r="I23">
        <v>67.8</v>
      </c>
      <c r="J23">
        <v>78.599999999999994</v>
      </c>
      <c r="K23">
        <v>85.6</v>
      </c>
      <c r="L23">
        <v>86.3</v>
      </c>
      <c r="M23">
        <v>87.9</v>
      </c>
      <c r="N23">
        <v>83.8</v>
      </c>
      <c r="S23" s="4"/>
      <c r="T23" s="4"/>
      <c r="U23" s="2" t="s">
        <v>53</v>
      </c>
      <c r="V23" s="2" t="s">
        <v>53</v>
      </c>
      <c r="W23" s="2" t="s">
        <v>53</v>
      </c>
      <c r="X23" s="2" t="s">
        <v>53</v>
      </c>
      <c r="Y23" s="2" t="s">
        <v>53</v>
      </c>
      <c r="Z23" s="2" t="s">
        <v>53</v>
      </c>
      <c r="AA23" s="2" t="s">
        <v>53</v>
      </c>
      <c r="AB23" s="2" t="s">
        <v>53</v>
      </c>
      <c r="AC23" s="2" t="s">
        <v>53</v>
      </c>
      <c r="AD23" s="2" t="s">
        <v>53</v>
      </c>
      <c r="AE23" s="2" t="s">
        <v>53</v>
      </c>
    </row>
    <row r="24" spans="1:31" x14ac:dyDescent="0.35">
      <c r="A24" t="s">
        <v>17</v>
      </c>
      <c r="B24" t="s">
        <v>54</v>
      </c>
      <c r="C24">
        <v>2005</v>
      </c>
      <c r="F24">
        <v>0.4</v>
      </c>
      <c r="G24">
        <v>9.6999999999999993</v>
      </c>
      <c r="H24">
        <v>45.5</v>
      </c>
      <c r="I24">
        <v>77.400000000000006</v>
      </c>
      <c r="J24">
        <v>87.4</v>
      </c>
      <c r="K24">
        <v>93.5</v>
      </c>
      <c r="L24">
        <v>96.7</v>
      </c>
      <c r="M24">
        <v>98</v>
      </c>
      <c r="N24">
        <v>98.3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x14ac:dyDescent="0.35">
      <c r="A25" t="s">
        <v>17</v>
      </c>
      <c r="B25" t="s">
        <v>55</v>
      </c>
      <c r="C25">
        <v>2008</v>
      </c>
      <c r="F25">
        <v>0.2</v>
      </c>
      <c r="G25">
        <v>15.6</v>
      </c>
      <c r="H25">
        <v>57.7</v>
      </c>
      <c r="I25">
        <v>80.2</v>
      </c>
      <c r="J25">
        <v>82.4</v>
      </c>
      <c r="K25">
        <v>86.5</v>
      </c>
      <c r="L25">
        <v>89.6</v>
      </c>
      <c r="M25">
        <v>83.2</v>
      </c>
      <c r="S25" s="4" t="s">
        <v>17</v>
      </c>
      <c r="T25" s="4"/>
      <c r="U25" s="5">
        <f t="shared" ref="U25:AE25" si="17">MEDIAN(F2:F55)</f>
        <v>0.6</v>
      </c>
      <c r="V25" s="5">
        <f t="shared" si="17"/>
        <v>11.45</v>
      </c>
      <c r="W25" s="5">
        <f t="shared" si="17"/>
        <v>40.85</v>
      </c>
      <c r="X25" s="5">
        <f t="shared" si="17"/>
        <v>67.949999999999989</v>
      </c>
      <c r="Y25" s="5">
        <f t="shared" si="17"/>
        <v>79.400000000000006</v>
      </c>
      <c r="Z25" s="5">
        <f t="shared" si="17"/>
        <v>86.05</v>
      </c>
      <c r="AA25" s="5">
        <f t="shared" si="17"/>
        <v>87.85</v>
      </c>
      <c r="AB25" s="5">
        <f t="shared" si="17"/>
        <v>88</v>
      </c>
      <c r="AC25" s="5">
        <f t="shared" si="17"/>
        <v>90</v>
      </c>
      <c r="AD25" s="5">
        <f t="shared" si="17"/>
        <v>89</v>
      </c>
      <c r="AE25" s="5">
        <f t="shared" si="17"/>
        <v>81.2</v>
      </c>
    </row>
    <row r="26" spans="1:31" x14ac:dyDescent="0.35">
      <c r="A26" t="s">
        <v>17</v>
      </c>
      <c r="B26" t="s">
        <v>57</v>
      </c>
      <c r="C26">
        <v>2006</v>
      </c>
      <c r="F26">
        <v>2.2999999999999998</v>
      </c>
      <c r="G26">
        <v>20.5</v>
      </c>
      <c r="H26">
        <v>50.8</v>
      </c>
      <c r="I26">
        <v>69.5</v>
      </c>
      <c r="J26">
        <v>75.7</v>
      </c>
      <c r="K26">
        <v>78.099999999999994</v>
      </c>
      <c r="L26">
        <v>79.400000000000006</v>
      </c>
      <c r="M26">
        <v>79.599999999999994</v>
      </c>
      <c r="N26">
        <v>80.3</v>
      </c>
      <c r="O26">
        <v>79.400000000000006</v>
      </c>
      <c r="P26">
        <v>72.3</v>
      </c>
      <c r="S26" s="4" t="s">
        <v>37</v>
      </c>
      <c r="T26" s="4"/>
      <c r="U26" s="5">
        <f t="shared" ref="U26:AE26" si="18">MEDIAN(F56:F220)</f>
        <v>0.4</v>
      </c>
      <c r="V26" s="5">
        <f t="shared" si="18"/>
        <v>8.3000000000000007</v>
      </c>
      <c r="W26" s="5">
        <f t="shared" si="18"/>
        <v>28.2</v>
      </c>
      <c r="X26" s="5">
        <f t="shared" si="18"/>
        <v>51.95</v>
      </c>
      <c r="Y26" s="5">
        <f t="shared" si="18"/>
        <v>63.2</v>
      </c>
      <c r="Z26" s="5">
        <f t="shared" si="18"/>
        <v>69.8</v>
      </c>
      <c r="AA26" s="5">
        <f t="shared" si="18"/>
        <v>71.8</v>
      </c>
      <c r="AB26" s="5">
        <f t="shared" si="18"/>
        <v>73.099999999999994</v>
      </c>
      <c r="AC26" s="5">
        <f t="shared" si="18"/>
        <v>75.349999999999994</v>
      </c>
      <c r="AD26" s="5">
        <f t="shared" si="18"/>
        <v>76.5</v>
      </c>
      <c r="AE26" s="5">
        <f t="shared" si="18"/>
        <v>72.2</v>
      </c>
    </row>
    <row r="27" spans="1:31" x14ac:dyDescent="0.35">
      <c r="A27" t="s">
        <v>17</v>
      </c>
      <c r="B27" t="s">
        <v>58</v>
      </c>
      <c r="C27">
        <v>2008</v>
      </c>
      <c r="F27">
        <v>7.1</v>
      </c>
      <c r="G27">
        <v>13</v>
      </c>
      <c r="H27">
        <v>31.6</v>
      </c>
      <c r="I27">
        <v>49.8</v>
      </c>
      <c r="J27">
        <v>62.6</v>
      </c>
      <c r="K27">
        <v>70</v>
      </c>
      <c r="L27">
        <v>74.3</v>
      </c>
      <c r="M27">
        <v>75.400000000000006</v>
      </c>
      <c r="N27">
        <v>76.8</v>
      </c>
      <c r="O27">
        <v>75.2</v>
      </c>
      <c r="P27">
        <v>69.7</v>
      </c>
      <c r="S27" s="4"/>
      <c r="T27" s="4"/>
      <c r="U27" s="2" t="s">
        <v>53</v>
      </c>
      <c r="V27" s="2" t="s">
        <v>53</v>
      </c>
      <c r="W27" s="2" t="s">
        <v>53</v>
      </c>
      <c r="X27" s="2" t="s">
        <v>53</v>
      </c>
      <c r="Y27" s="2" t="s">
        <v>53</v>
      </c>
      <c r="Z27" s="2" t="s">
        <v>53</v>
      </c>
      <c r="AA27" s="2" t="s">
        <v>53</v>
      </c>
      <c r="AB27" s="2" t="s">
        <v>53</v>
      </c>
      <c r="AC27" s="2" t="s">
        <v>53</v>
      </c>
      <c r="AD27" s="2" t="s">
        <v>53</v>
      </c>
      <c r="AE27" s="2" t="s">
        <v>53</v>
      </c>
    </row>
    <row r="28" spans="1:31" x14ac:dyDescent="0.35">
      <c r="A28" t="s">
        <v>17</v>
      </c>
      <c r="B28" t="s">
        <v>59</v>
      </c>
      <c r="C28">
        <v>2006</v>
      </c>
      <c r="F28">
        <v>0.5</v>
      </c>
      <c r="G28">
        <v>1.4</v>
      </c>
      <c r="H28">
        <v>10.199999999999999</v>
      </c>
      <c r="I28">
        <v>38.1</v>
      </c>
      <c r="J28">
        <v>71.900000000000006</v>
      </c>
      <c r="K28">
        <v>88.6</v>
      </c>
      <c r="L28">
        <v>93.7</v>
      </c>
      <c r="M28">
        <v>95.4</v>
      </c>
      <c r="N28">
        <v>95.4</v>
      </c>
      <c r="O28">
        <v>95</v>
      </c>
      <c r="P28">
        <v>90.6</v>
      </c>
      <c r="S28" s="4"/>
      <c r="T28" s="4" t="s">
        <v>40</v>
      </c>
      <c r="U28" s="5">
        <f>U25/U26</f>
        <v>1.4999999999999998</v>
      </c>
      <c r="V28" s="5">
        <f t="shared" ref="V28:AE28" si="19">V25/V26</f>
        <v>1.3795180722891565</v>
      </c>
      <c r="W28" s="5">
        <f t="shared" si="19"/>
        <v>1.448581560283688</v>
      </c>
      <c r="X28" s="5">
        <f t="shared" si="19"/>
        <v>1.3079884504331085</v>
      </c>
      <c r="Y28" s="5">
        <f t="shared" si="19"/>
        <v>1.2563291139240507</v>
      </c>
      <c r="Z28" s="5">
        <f t="shared" si="19"/>
        <v>1.2328080229226361</v>
      </c>
      <c r="AA28" s="5">
        <f t="shared" si="19"/>
        <v>1.2235376044568245</v>
      </c>
      <c r="AB28" s="5">
        <f t="shared" si="19"/>
        <v>1.2038303693570451</v>
      </c>
      <c r="AC28" s="5">
        <f t="shared" si="19"/>
        <v>1.1944260119442602</v>
      </c>
      <c r="AD28" s="5">
        <f t="shared" si="19"/>
        <v>1.1633986928104576</v>
      </c>
      <c r="AE28" s="5">
        <f t="shared" si="19"/>
        <v>1.1246537396121883</v>
      </c>
    </row>
    <row r="29" spans="1:31" x14ac:dyDescent="0.35">
      <c r="A29" t="s">
        <v>17</v>
      </c>
      <c r="B29" t="s">
        <v>60</v>
      </c>
      <c r="C29">
        <v>2008</v>
      </c>
      <c r="F29">
        <v>4.5999999999999996</v>
      </c>
      <c r="G29">
        <v>34.1</v>
      </c>
      <c r="H29">
        <v>63.1</v>
      </c>
      <c r="I29">
        <v>80.2</v>
      </c>
      <c r="J29">
        <v>80.099999999999994</v>
      </c>
      <c r="K29">
        <v>86.7</v>
      </c>
      <c r="L29">
        <v>85.5</v>
      </c>
      <c r="M29">
        <v>81.8</v>
      </c>
      <c r="N29">
        <v>82.4</v>
      </c>
    </row>
    <row r="30" spans="1:31" x14ac:dyDescent="0.35">
      <c r="A30" t="s">
        <v>17</v>
      </c>
      <c r="B30" t="s">
        <v>61</v>
      </c>
      <c r="C30">
        <v>2010</v>
      </c>
      <c r="F30">
        <v>1.9</v>
      </c>
      <c r="G30">
        <v>29.6</v>
      </c>
      <c r="H30">
        <v>67.400000000000006</v>
      </c>
      <c r="I30">
        <v>75.2</v>
      </c>
      <c r="J30">
        <v>75.900000000000006</v>
      </c>
      <c r="K30">
        <v>81.599999999999994</v>
      </c>
      <c r="L30">
        <v>79.7</v>
      </c>
      <c r="M30">
        <v>80.7</v>
      </c>
    </row>
    <row r="31" spans="1:31" x14ac:dyDescent="0.35">
      <c r="A31" t="s">
        <v>17</v>
      </c>
      <c r="B31" t="s">
        <v>62</v>
      </c>
      <c r="C31">
        <v>2006</v>
      </c>
      <c r="F31">
        <v>0.1</v>
      </c>
      <c r="G31">
        <v>13</v>
      </c>
      <c r="H31">
        <v>58.6</v>
      </c>
      <c r="I31">
        <v>86.5</v>
      </c>
      <c r="J31">
        <v>95</v>
      </c>
      <c r="K31">
        <v>95.8</v>
      </c>
      <c r="L31">
        <v>95.8</v>
      </c>
      <c r="M31">
        <v>99.5</v>
      </c>
      <c r="N31">
        <v>99.7</v>
      </c>
    </row>
    <row r="32" spans="1:31" x14ac:dyDescent="0.35">
      <c r="A32" t="s">
        <v>17</v>
      </c>
      <c r="B32" t="s">
        <v>63</v>
      </c>
      <c r="C32">
        <v>2000</v>
      </c>
      <c r="F32">
        <v>0.5</v>
      </c>
      <c r="G32">
        <v>7.1</v>
      </c>
      <c r="H32">
        <v>36.200000000000003</v>
      </c>
      <c r="I32">
        <v>71.599999999999994</v>
      </c>
      <c r="J32">
        <v>84.4</v>
      </c>
      <c r="K32">
        <v>92.7</v>
      </c>
      <c r="L32">
        <v>96.7</v>
      </c>
      <c r="M32">
        <v>94.7</v>
      </c>
      <c r="N32">
        <v>96.9</v>
      </c>
    </row>
    <row r="33" spans="1:16" x14ac:dyDescent="0.35">
      <c r="A33" t="s">
        <v>17</v>
      </c>
      <c r="B33" t="s">
        <v>64</v>
      </c>
      <c r="C33">
        <v>2000</v>
      </c>
      <c r="F33">
        <v>0.3</v>
      </c>
      <c r="G33">
        <v>9.3000000000000007</v>
      </c>
      <c r="H33">
        <v>42.8</v>
      </c>
      <c r="I33">
        <v>70.599999999999994</v>
      </c>
      <c r="J33">
        <v>80.3</v>
      </c>
      <c r="K33">
        <v>85.2</v>
      </c>
      <c r="L33">
        <v>88.1</v>
      </c>
      <c r="M33">
        <v>89.4</v>
      </c>
      <c r="N33">
        <v>87.8</v>
      </c>
      <c r="O33">
        <v>85.8</v>
      </c>
      <c r="P33">
        <v>74</v>
      </c>
    </row>
    <row r="35" spans="1:16" x14ac:dyDescent="0.35">
      <c r="A35" t="s">
        <v>17</v>
      </c>
      <c r="B35" t="s">
        <v>66</v>
      </c>
      <c r="C35">
        <v>2004</v>
      </c>
      <c r="F35">
        <v>0.8</v>
      </c>
      <c r="G35">
        <v>7.7</v>
      </c>
      <c r="H35">
        <v>30.8</v>
      </c>
      <c r="I35">
        <v>57.5</v>
      </c>
      <c r="J35">
        <v>76.3</v>
      </c>
      <c r="K35">
        <v>86.6</v>
      </c>
      <c r="L35">
        <v>92.1</v>
      </c>
      <c r="M35">
        <v>94.4</v>
      </c>
      <c r="N35">
        <v>95.5</v>
      </c>
      <c r="O35">
        <v>94.8</v>
      </c>
      <c r="P35">
        <v>89.1</v>
      </c>
    </row>
    <row r="36" spans="1:16" x14ac:dyDescent="0.35">
      <c r="A36" t="s">
        <v>17</v>
      </c>
      <c r="B36" t="s">
        <v>67</v>
      </c>
      <c r="C36">
        <v>2007</v>
      </c>
      <c r="F36">
        <v>1.3</v>
      </c>
      <c r="G36">
        <v>9</v>
      </c>
      <c r="H36">
        <v>16</v>
      </c>
      <c r="I36">
        <v>21.7</v>
      </c>
      <c r="J36">
        <v>24.9</v>
      </c>
      <c r="K36">
        <v>27</v>
      </c>
      <c r="L36">
        <v>27.9</v>
      </c>
      <c r="M36">
        <v>30.1</v>
      </c>
      <c r="N36">
        <v>31.8</v>
      </c>
      <c r="O36">
        <v>33.299999999999997</v>
      </c>
      <c r="P36">
        <v>32.200000000000003</v>
      </c>
    </row>
    <row r="37" spans="1:16" x14ac:dyDescent="0.35">
      <c r="A37" t="s">
        <v>17</v>
      </c>
      <c r="B37" t="s">
        <v>68</v>
      </c>
      <c r="C37">
        <v>2006</v>
      </c>
      <c r="F37">
        <v>0</v>
      </c>
      <c r="G37">
        <v>1.9</v>
      </c>
      <c r="H37">
        <v>12.3</v>
      </c>
      <c r="I37">
        <v>22</v>
      </c>
      <c r="J37">
        <v>38.799999999999997</v>
      </c>
      <c r="K37">
        <v>54.9</v>
      </c>
      <c r="L37">
        <v>60.2</v>
      </c>
    </row>
    <row r="38" spans="1:16" x14ac:dyDescent="0.35">
      <c r="A38" t="s">
        <v>17</v>
      </c>
      <c r="B38" t="s">
        <v>69</v>
      </c>
      <c r="C38">
        <v>2006</v>
      </c>
      <c r="F38">
        <v>2.4</v>
      </c>
      <c r="G38">
        <v>30.8</v>
      </c>
      <c r="H38">
        <v>71.099999999999994</v>
      </c>
      <c r="I38">
        <v>88.5</v>
      </c>
      <c r="J38">
        <v>91.4</v>
      </c>
      <c r="K38">
        <v>98.5</v>
      </c>
      <c r="L38">
        <v>95.9</v>
      </c>
      <c r="M38">
        <v>97.7</v>
      </c>
      <c r="N38">
        <v>97.2</v>
      </c>
    </row>
    <row r="39" spans="1:16" x14ac:dyDescent="0.35">
      <c r="A39" t="s">
        <v>17</v>
      </c>
      <c r="B39" t="s">
        <v>70</v>
      </c>
      <c r="C39">
        <v>2008</v>
      </c>
      <c r="F39">
        <v>0.9</v>
      </c>
      <c r="G39">
        <v>13.8</v>
      </c>
      <c r="H39">
        <v>42</v>
      </c>
      <c r="I39">
        <v>69.900000000000006</v>
      </c>
      <c r="J39">
        <v>88.1</v>
      </c>
      <c r="K39">
        <v>90</v>
      </c>
      <c r="L39">
        <v>93</v>
      </c>
      <c r="M39">
        <v>91.5</v>
      </c>
      <c r="N39">
        <v>93</v>
      </c>
    </row>
    <row r="40" spans="1:16" x14ac:dyDescent="0.35">
      <c r="A40" t="s">
        <v>17</v>
      </c>
      <c r="B40" t="s">
        <v>71</v>
      </c>
      <c r="C40">
        <v>2006</v>
      </c>
      <c r="F40">
        <v>0.1</v>
      </c>
      <c r="G40">
        <v>3.3</v>
      </c>
      <c r="H40">
        <v>18</v>
      </c>
      <c r="I40">
        <v>37.5</v>
      </c>
      <c r="J40">
        <v>49.6</v>
      </c>
      <c r="K40">
        <v>57.6</v>
      </c>
      <c r="L40">
        <v>62.6</v>
      </c>
      <c r="M40">
        <v>66.599999999999994</v>
      </c>
      <c r="N40">
        <v>71.7</v>
      </c>
      <c r="O40">
        <v>72.3</v>
      </c>
      <c r="P40">
        <v>70.5</v>
      </c>
    </row>
    <row r="41" spans="1:16" x14ac:dyDescent="0.35">
      <c r="A41" t="s">
        <v>17</v>
      </c>
      <c r="B41" t="s">
        <v>72</v>
      </c>
      <c r="C41">
        <v>2010</v>
      </c>
      <c r="F41">
        <v>0</v>
      </c>
      <c r="G41">
        <v>6.5</v>
      </c>
      <c r="H41">
        <v>40</v>
      </c>
      <c r="I41">
        <v>64.599999999999994</v>
      </c>
      <c r="J41">
        <v>69.099999999999994</v>
      </c>
      <c r="K41">
        <v>75</v>
      </c>
      <c r="L41">
        <v>79.7</v>
      </c>
      <c r="M41">
        <v>76.599999999999994</v>
      </c>
      <c r="N41">
        <v>77.900000000000006</v>
      </c>
    </row>
    <row r="42" spans="1:16" x14ac:dyDescent="0.35">
      <c r="A42" t="s">
        <v>17</v>
      </c>
      <c r="B42" t="s">
        <v>73</v>
      </c>
      <c r="C42">
        <v>2010</v>
      </c>
      <c r="F42">
        <v>0.7</v>
      </c>
      <c r="G42">
        <v>5.4</v>
      </c>
      <c r="H42">
        <v>34.6</v>
      </c>
      <c r="I42">
        <v>63.1</v>
      </c>
      <c r="J42">
        <v>78.8</v>
      </c>
      <c r="K42">
        <v>89.4</v>
      </c>
      <c r="L42">
        <v>91</v>
      </c>
      <c r="M42">
        <v>91.4</v>
      </c>
      <c r="N42">
        <v>96.3</v>
      </c>
    </row>
    <row r="43" spans="1:16" x14ac:dyDescent="0.35">
      <c r="A43" t="s">
        <v>17</v>
      </c>
      <c r="B43" t="s">
        <v>74</v>
      </c>
      <c r="C43">
        <v>2002</v>
      </c>
      <c r="F43">
        <v>0.2</v>
      </c>
      <c r="G43">
        <v>5.0999999999999996</v>
      </c>
      <c r="H43">
        <v>16.3</v>
      </c>
      <c r="I43">
        <v>25.5</v>
      </c>
      <c r="J43">
        <v>33.4</v>
      </c>
      <c r="K43">
        <v>38.5</v>
      </c>
      <c r="L43">
        <v>43.8</v>
      </c>
      <c r="M43">
        <v>46.1</v>
      </c>
      <c r="N43">
        <v>52.3</v>
      </c>
      <c r="O43">
        <v>47.8</v>
      </c>
      <c r="P43">
        <v>50.1</v>
      </c>
    </row>
    <row r="44" spans="1:16" x14ac:dyDescent="0.35">
      <c r="A44" t="s">
        <v>17</v>
      </c>
      <c r="B44" t="s">
        <v>75</v>
      </c>
      <c r="C44">
        <v>2008</v>
      </c>
      <c r="F44">
        <v>0.6</v>
      </c>
      <c r="G44">
        <v>13.8</v>
      </c>
      <c r="H44">
        <v>55.1</v>
      </c>
      <c r="I44">
        <v>73.7</v>
      </c>
      <c r="J44">
        <v>85.1</v>
      </c>
      <c r="K44">
        <v>85.4</v>
      </c>
      <c r="L44">
        <v>87.6</v>
      </c>
      <c r="M44">
        <v>88.8</v>
      </c>
      <c r="N44">
        <v>90.6</v>
      </c>
    </row>
    <row r="45" spans="1:16" x14ac:dyDescent="0.35">
      <c r="A45" t="s">
        <v>17</v>
      </c>
      <c r="B45" t="s">
        <v>77</v>
      </c>
      <c r="C45">
        <v>2011</v>
      </c>
      <c r="F45">
        <v>0.2</v>
      </c>
      <c r="G45">
        <v>2</v>
      </c>
      <c r="H45">
        <v>9.6</v>
      </c>
      <c r="I45">
        <v>25.1</v>
      </c>
      <c r="J45">
        <v>40.5</v>
      </c>
      <c r="K45">
        <v>50.9</v>
      </c>
      <c r="L45">
        <v>58</v>
      </c>
      <c r="M45">
        <v>64.7</v>
      </c>
      <c r="N45">
        <v>66.8</v>
      </c>
      <c r="O45">
        <v>70.599999999999994</v>
      </c>
    </row>
    <row r="47" spans="1:16" x14ac:dyDescent="0.35">
      <c r="A47" t="s">
        <v>17</v>
      </c>
      <c r="B47" t="s">
        <v>79</v>
      </c>
      <c r="C47">
        <v>2008</v>
      </c>
      <c r="F47">
        <v>2.8</v>
      </c>
      <c r="G47">
        <v>18.5</v>
      </c>
      <c r="H47">
        <v>46.9</v>
      </c>
      <c r="I47">
        <v>69.099999999999994</v>
      </c>
      <c r="J47">
        <v>83.3</v>
      </c>
      <c r="K47">
        <v>89.1</v>
      </c>
      <c r="L47">
        <v>92.1</v>
      </c>
      <c r="M47">
        <v>92.8</v>
      </c>
      <c r="N47">
        <v>93.1</v>
      </c>
      <c r="O47">
        <v>92</v>
      </c>
      <c r="P47">
        <v>89.2</v>
      </c>
    </row>
    <row r="48" spans="1:16" x14ac:dyDescent="0.35">
      <c r="A48" t="s">
        <v>17</v>
      </c>
      <c r="B48" t="s">
        <v>81</v>
      </c>
      <c r="C48">
        <v>2007</v>
      </c>
      <c r="F48">
        <v>1.6</v>
      </c>
      <c r="G48">
        <v>4.5</v>
      </c>
      <c r="H48">
        <v>20.100000000000001</v>
      </c>
      <c r="I48">
        <v>43.8</v>
      </c>
      <c r="J48">
        <v>59.8</v>
      </c>
      <c r="K48">
        <v>69.400000000000006</v>
      </c>
      <c r="L48">
        <v>73.8</v>
      </c>
      <c r="M48">
        <v>77.8</v>
      </c>
      <c r="N48">
        <v>79.7</v>
      </c>
      <c r="O48">
        <v>79.599999999999994</v>
      </c>
      <c r="P48">
        <v>81.2</v>
      </c>
    </row>
    <row r="49" spans="1:16" x14ac:dyDescent="0.35">
      <c r="A49" t="s">
        <v>17</v>
      </c>
      <c r="B49" t="s">
        <v>83</v>
      </c>
      <c r="C49">
        <v>1998</v>
      </c>
      <c r="F49">
        <v>1.6</v>
      </c>
      <c r="G49">
        <v>14.6</v>
      </c>
      <c r="H49">
        <v>50.1</v>
      </c>
      <c r="I49">
        <v>64.599999999999994</v>
      </c>
      <c r="J49">
        <v>76.2</v>
      </c>
      <c r="K49">
        <v>81.2</v>
      </c>
      <c r="L49">
        <v>80.5</v>
      </c>
      <c r="M49">
        <v>82.4</v>
      </c>
      <c r="N49">
        <v>78.599999999999994</v>
      </c>
    </row>
    <row r="50" spans="1:16" x14ac:dyDescent="0.35">
      <c r="A50" t="s">
        <v>17</v>
      </c>
      <c r="B50" t="s">
        <v>84</v>
      </c>
      <c r="C50">
        <v>1994</v>
      </c>
      <c r="F50">
        <v>0</v>
      </c>
      <c r="G50">
        <v>3.6</v>
      </c>
      <c r="H50">
        <v>28.7</v>
      </c>
      <c r="I50">
        <v>68.099999999999994</v>
      </c>
      <c r="J50">
        <v>89.6</v>
      </c>
      <c r="K50">
        <v>94.2</v>
      </c>
      <c r="L50">
        <v>95.8</v>
      </c>
      <c r="M50">
        <v>96.2</v>
      </c>
      <c r="N50">
        <v>96.1</v>
      </c>
      <c r="O50">
        <v>95</v>
      </c>
      <c r="P50">
        <v>87.9</v>
      </c>
    </row>
    <row r="51" spans="1:16" x14ac:dyDescent="0.35">
      <c r="A51" t="s">
        <v>17</v>
      </c>
      <c r="B51" t="s">
        <v>85</v>
      </c>
      <c r="C51">
        <v>2011</v>
      </c>
      <c r="F51">
        <v>0.6</v>
      </c>
      <c r="G51">
        <v>16.100000000000001</v>
      </c>
      <c r="H51">
        <v>50.6</v>
      </c>
      <c r="I51">
        <v>61.3</v>
      </c>
      <c r="J51">
        <v>72.5</v>
      </c>
      <c r="K51">
        <v>76.2</v>
      </c>
      <c r="L51">
        <v>78.400000000000006</v>
      </c>
      <c r="M51">
        <v>75.5</v>
      </c>
    </row>
    <row r="52" spans="1:16" x14ac:dyDescent="0.35">
      <c r="A52" t="s">
        <v>17</v>
      </c>
      <c r="B52" t="s">
        <v>86</v>
      </c>
      <c r="C52">
        <v>2010</v>
      </c>
      <c r="F52">
        <v>2.5</v>
      </c>
      <c r="G52">
        <v>20.399999999999999</v>
      </c>
      <c r="H52">
        <v>64.400000000000006</v>
      </c>
      <c r="I52">
        <v>72.599999999999994</v>
      </c>
      <c r="J52">
        <v>85.1</v>
      </c>
      <c r="K52">
        <v>84.1</v>
      </c>
      <c r="L52">
        <v>83.4</v>
      </c>
    </row>
    <row r="54" spans="1:16" x14ac:dyDescent="0.35">
      <c r="A54" t="s">
        <v>17</v>
      </c>
      <c r="B54" t="s">
        <v>88</v>
      </c>
      <c r="C54">
        <v>2007</v>
      </c>
      <c r="F54">
        <v>1</v>
      </c>
      <c r="G54">
        <v>26.1</v>
      </c>
      <c r="H54">
        <v>65.900000000000006</v>
      </c>
      <c r="I54">
        <v>82.5</v>
      </c>
      <c r="J54">
        <v>88.9</v>
      </c>
      <c r="K54">
        <v>88.1</v>
      </c>
      <c r="L54">
        <v>91.3</v>
      </c>
      <c r="M54">
        <v>90.2</v>
      </c>
      <c r="N54">
        <v>89.9</v>
      </c>
    </row>
    <row r="55" spans="1:16" x14ac:dyDescent="0.35">
      <c r="A55" t="s">
        <v>17</v>
      </c>
      <c r="B55" t="s">
        <v>89</v>
      </c>
      <c r="C55">
        <v>2010</v>
      </c>
      <c r="F55">
        <v>0.9</v>
      </c>
      <c r="G55">
        <v>25.1</v>
      </c>
      <c r="H55">
        <v>63.1</v>
      </c>
      <c r="I55">
        <v>82</v>
      </c>
      <c r="J55">
        <v>88.9</v>
      </c>
      <c r="K55">
        <v>88.6</v>
      </c>
      <c r="L55">
        <v>89.5</v>
      </c>
      <c r="M55">
        <v>88.1</v>
      </c>
    </row>
    <row r="56" spans="1:16" x14ac:dyDescent="0.35">
      <c r="A56" t="s">
        <v>22</v>
      </c>
      <c r="B56" t="s">
        <v>90</v>
      </c>
      <c r="C56">
        <v>2001</v>
      </c>
      <c r="F56">
        <v>0</v>
      </c>
      <c r="G56">
        <v>4.8</v>
      </c>
      <c r="H56">
        <v>22.4</v>
      </c>
      <c r="I56">
        <v>40.799999999999997</v>
      </c>
      <c r="J56">
        <v>47.9</v>
      </c>
      <c r="K56">
        <v>53.5</v>
      </c>
      <c r="L56">
        <v>59.7</v>
      </c>
      <c r="M56">
        <v>59.2</v>
      </c>
      <c r="N56">
        <v>62.2</v>
      </c>
      <c r="O56">
        <v>62.9</v>
      </c>
      <c r="P56">
        <v>60.4</v>
      </c>
    </row>
    <row r="57" spans="1:16" x14ac:dyDescent="0.35">
      <c r="A57" t="s">
        <v>22</v>
      </c>
      <c r="B57" t="s">
        <v>92</v>
      </c>
      <c r="C57">
        <v>2001</v>
      </c>
      <c r="F57">
        <v>0.2</v>
      </c>
      <c r="G57">
        <v>3</v>
      </c>
      <c r="H57">
        <v>16.2</v>
      </c>
      <c r="I57">
        <v>32.6</v>
      </c>
      <c r="J57">
        <v>43.2</v>
      </c>
      <c r="K57">
        <v>50.7</v>
      </c>
      <c r="L57">
        <v>51.1</v>
      </c>
      <c r="M57">
        <v>59.6</v>
      </c>
      <c r="N57">
        <v>58.5</v>
      </c>
      <c r="O57">
        <v>60.8</v>
      </c>
      <c r="P57">
        <v>55.8</v>
      </c>
    </row>
    <row r="58" spans="1:16" x14ac:dyDescent="0.35">
      <c r="A58" t="s">
        <v>22</v>
      </c>
      <c r="B58" t="s">
        <v>93</v>
      </c>
      <c r="C58">
        <v>2000</v>
      </c>
      <c r="F58">
        <v>0.1</v>
      </c>
      <c r="G58">
        <v>5.8</v>
      </c>
      <c r="H58">
        <v>25</v>
      </c>
      <c r="I58">
        <v>44.2</v>
      </c>
      <c r="J58">
        <v>51.9</v>
      </c>
      <c r="K58">
        <v>56.4</v>
      </c>
      <c r="L58">
        <v>59.2</v>
      </c>
      <c r="M58">
        <v>61.7</v>
      </c>
      <c r="N58">
        <v>62.2</v>
      </c>
      <c r="O58">
        <v>65.8</v>
      </c>
      <c r="P58">
        <v>62.4</v>
      </c>
    </row>
    <row r="59" spans="1:16" x14ac:dyDescent="0.35">
      <c r="A59" t="s">
        <v>22</v>
      </c>
      <c r="B59" t="s">
        <v>94</v>
      </c>
      <c r="C59">
        <v>1990</v>
      </c>
      <c r="F59">
        <v>0.2</v>
      </c>
      <c r="G59">
        <v>2.2000000000000002</v>
      </c>
      <c r="H59">
        <v>12.4</v>
      </c>
      <c r="I59">
        <v>27</v>
      </c>
      <c r="J59">
        <v>40</v>
      </c>
      <c r="K59">
        <v>48.6</v>
      </c>
      <c r="L59">
        <v>54.1</v>
      </c>
      <c r="M59">
        <v>58.8</v>
      </c>
      <c r="N59">
        <v>61.5</v>
      </c>
      <c r="O59">
        <v>63.2</v>
      </c>
      <c r="P59">
        <v>57.5</v>
      </c>
    </row>
    <row r="60" spans="1:16" x14ac:dyDescent="0.35">
      <c r="A60" t="s">
        <v>22</v>
      </c>
      <c r="B60" t="s">
        <v>95</v>
      </c>
      <c r="C60">
        <v>2010</v>
      </c>
      <c r="F60">
        <v>0.1</v>
      </c>
      <c r="G60">
        <v>2.7</v>
      </c>
      <c r="H60">
        <v>20</v>
      </c>
      <c r="I60">
        <v>45.7</v>
      </c>
      <c r="J60">
        <v>60.4</v>
      </c>
      <c r="K60">
        <v>64.7</v>
      </c>
      <c r="L60">
        <v>65.2</v>
      </c>
      <c r="M60">
        <v>65.400000000000006</v>
      </c>
      <c r="N60">
        <v>66.2</v>
      </c>
      <c r="O60">
        <v>69.7</v>
      </c>
      <c r="P60">
        <v>70.599999999999994</v>
      </c>
    </row>
    <row r="61" spans="1:16" x14ac:dyDescent="0.35">
      <c r="A61" t="s">
        <v>22</v>
      </c>
      <c r="B61" t="s">
        <v>96</v>
      </c>
      <c r="C61">
        <v>1991</v>
      </c>
      <c r="F61">
        <v>0.2</v>
      </c>
      <c r="G61">
        <v>6.4</v>
      </c>
      <c r="H61">
        <v>23.7</v>
      </c>
      <c r="I61">
        <v>43.8</v>
      </c>
      <c r="J61">
        <v>60.1</v>
      </c>
      <c r="K61">
        <v>65.8</v>
      </c>
      <c r="L61">
        <v>71.8</v>
      </c>
      <c r="M61">
        <v>71.7</v>
      </c>
      <c r="N61">
        <v>74.5</v>
      </c>
      <c r="O61">
        <v>72.5</v>
      </c>
      <c r="P61">
        <v>63.9</v>
      </c>
    </row>
    <row r="62" spans="1:16" x14ac:dyDescent="0.35">
      <c r="A62" t="s">
        <v>22</v>
      </c>
      <c r="B62" t="s">
        <v>97</v>
      </c>
      <c r="C62">
        <v>2010</v>
      </c>
      <c r="F62">
        <v>0.4</v>
      </c>
      <c r="G62">
        <v>9.6</v>
      </c>
      <c r="H62">
        <v>34</v>
      </c>
      <c r="I62">
        <v>53</v>
      </c>
      <c r="J62">
        <v>63.9</v>
      </c>
      <c r="K62">
        <v>69.3</v>
      </c>
      <c r="L62">
        <v>69.7</v>
      </c>
      <c r="M62">
        <v>72</v>
      </c>
      <c r="N62">
        <v>75.5</v>
      </c>
      <c r="O62">
        <v>77.5</v>
      </c>
      <c r="P62">
        <v>74.900000000000006</v>
      </c>
    </row>
    <row r="63" spans="1:16" x14ac:dyDescent="0.35">
      <c r="A63" t="s">
        <v>22</v>
      </c>
      <c r="B63" t="s">
        <v>98</v>
      </c>
      <c r="C63">
        <v>2002</v>
      </c>
      <c r="F63">
        <v>1.4</v>
      </c>
      <c r="G63">
        <v>8.6</v>
      </c>
      <c r="H63">
        <v>21.1</v>
      </c>
      <c r="I63">
        <v>31.2</v>
      </c>
      <c r="J63">
        <v>37.9</v>
      </c>
      <c r="K63">
        <v>40.9</v>
      </c>
      <c r="L63">
        <v>44</v>
      </c>
      <c r="M63">
        <v>49.9</v>
      </c>
      <c r="N63">
        <v>53.8</v>
      </c>
      <c r="O63">
        <v>55.3</v>
      </c>
      <c r="P63">
        <v>51.6</v>
      </c>
    </row>
    <row r="64" spans="1:16" x14ac:dyDescent="0.35">
      <c r="A64" t="s">
        <v>22</v>
      </c>
      <c r="B64" t="s">
        <v>99</v>
      </c>
      <c r="C64">
        <v>2001</v>
      </c>
      <c r="F64">
        <v>0.2</v>
      </c>
      <c r="G64">
        <v>1</v>
      </c>
      <c r="H64">
        <v>10</v>
      </c>
      <c r="I64">
        <v>21</v>
      </c>
      <c r="J64">
        <v>30.2</v>
      </c>
      <c r="K64">
        <v>40.700000000000003</v>
      </c>
      <c r="L64">
        <v>51</v>
      </c>
      <c r="M64">
        <v>61.4</v>
      </c>
      <c r="N64">
        <v>61.9</v>
      </c>
      <c r="O64">
        <v>70</v>
      </c>
      <c r="P64">
        <v>62.2</v>
      </c>
    </row>
    <row r="65" spans="1:17" x14ac:dyDescent="0.35">
      <c r="A65" t="s">
        <v>22</v>
      </c>
      <c r="B65" t="s">
        <v>100</v>
      </c>
      <c r="C65">
        <v>2007</v>
      </c>
      <c r="F65">
        <v>0.1</v>
      </c>
      <c r="G65">
        <v>2.1</v>
      </c>
      <c r="H65">
        <v>8.3000000000000007</v>
      </c>
      <c r="I65">
        <v>14.8</v>
      </c>
      <c r="J65">
        <v>20.9</v>
      </c>
      <c r="K65">
        <v>23.4</v>
      </c>
      <c r="L65">
        <v>27.9</v>
      </c>
      <c r="M65">
        <v>29.2</v>
      </c>
      <c r="N65">
        <v>36.799999999999997</v>
      </c>
    </row>
    <row r="66" spans="1:17" x14ac:dyDescent="0.35">
      <c r="A66" t="s">
        <v>22</v>
      </c>
      <c r="B66" t="s">
        <v>101</v>
      </c>
      <c r="C66">
        <v>1991</v>
      </c>
      <c r="F66">
        <v>0.1</v>
      </c>
      <c r="G66">
        <v>1</v>
      </c>
      <c r="H66">
        <v>10.8</v>
      </c>
      <c r="I66">
        <v>25.4</v>
      </c>
      <c r="J66">
        <v>40.1</v>
      </c>
      <c r="K66">
        <v>49.6</v>
      </c>
      <c r="L66">
        <v>54.8</v>
      </c>
      <c r="M66">
        <v>58</v>
      </c>
      <c r="N66">
        <v>59.9</v>
      </c>
      <c r="O66">
        <v>60.3</v>
      </c>
      <c r="P66">
        <v>57</v>
      </c>
    </row>
    <row r="67" spans="1:17" x14ac:dyDescent="0.35">
      <c r="A67" t="s">
        <v>22</v>
      </c>
      <c r="B67" t="s">
        <v>102</v>
      </c>
      <c r="C67">
        <v>1999</v>
      </c>
      <c r="F67">
        <v>0.2</v>
      </c>
      <c r="G67">
        <v>1.4</v>
      </c>
      <c r="H67">
        <v>10.3</v>
      </c>
      <c r="I67">
        <v>32</v>
      </c>
      <c r="J67">
        <v>45</v>
      </c>
      <c r="K67">
        <v>54.2</v>
      </c>
      <c r="L67">
        <v>58.8</v>
      </c>
      <c r="M67">
        <v>61.8</v>
      </c>
      <c r="N67">
        <v>64.8</v>
      </c>
      <c r="O67">
        <v>64.7</v>
      </c>
      <c r="P67">
        <v>61.8</v>
      </c>
    </row>
    <row r="68" spans="1:17" x14ac:dyDescent="0.35">
      <c r="A68" t="s">
        <v>22</v>
      </c>
      <c r="B68" t="s">
        <v>104</v>
      </c>
      <c r="C68">
        <v>2006</v>
      </c>
      <c r="F68">
        <v>0.4</v>
      </c>
      <c r="G68">
        <v>8.3000000000000007</v>
      </c>
      <c r="H68">
        <v>35.6</v>
      </c>
      <c r="I68">
        <v>61.1</v>
      </c>
      <c r="J68">
        <v>77.5</v>
      </c>
      <c r="K68">
        <v>86.6</v>
      </c>
      <c r="L68">
        <v>82.3</v>
      </c>
      <c r="M68">
        <v>85.6</v>
      </c>
      <c r="N68">
        <v>80.3</v>
      </c>
    </row>
    <row r="69" spans="1:17" x14ac:dyDescent="0.35">
      <c r="A69" t="s">
        <v>22</v>
      </c>
      <c r="B69" t="s">
        <v>105</v>
      </c>
      <c r="C69">
        <v>2001</v>
      </c>
      <c r="F69">
        <v>0.2</v>
      </c>
      <c r="G69">
        <v>2.7</v>
      </c>
      <c r="H69">
        <v>12.4</v>
      </c>
      <c r="I69">
        <v>23.4</v>
      </c>
      <c r="J69">
        <v>30.9</v>
      </c>
      <c r="K69">
        <v>37.4</v>
      </c>
      <c r="L69">
        <v>44.6</v>
      </c>
      <c r="M69">
        <v>51.2</v>
      </c>
      <c r="N69">
        <v>54.3</v>
      </c>
      <c r="O69">
        <v>56.8</v>
      </c>
      <c r="P69">
        <v>57.4</v>
      </c>
    </row>
    <row r="70" spans="1:17" x14ac:dyDescent="0.35">
      <c r="A70" t="s">
        <v>22</v>
      </c>
      <c r="B70" t="s">
        <v>106</v>
      </c>
      <c r="C70">
        <v>1999</v>
      </c>
      <c r="F70">
        <v>0.1</v>
      </c>
      <c r="G70">
        <v>0.9</v>
      </c>
      <c r="H70">
        <v>7.9</v>
      </c>
      <c r="I70">
        <v>26</v>
      </c>
      <c r="J70">
        <v>38.1</v>
      </c>
      <c r="K70">
        <v>47.1</v>
      </c>
      <c r="L70">
        <v>55</v>
      </c>
      <c r="M70">
        <v>59.3</v>
      </c>
      <c r="N70">
        <v>62.7</v>
      </c>
      <c r="O70">
        <v>63.6</v>
      </c>
      <c r="P70">
        <v>61</v>
      </c>
    </row>
    <row r="71" spans="1:17" x14ac:dyDescent="0.35">
      <c r="A71" t="s">
        <v>22</v>
      </c>
      <c r="B71" t="s">
        <v>107</v>
      </c>
      <c r="C71">
        <v>1980</v>
      </c>
      <c r="F71">
        <v>0.5</v>
      </c>
      <c r="G71">
        <v>2</v>
      </c>
      <c r="H71">
        <v>18.899999999999999</v>
      </c>
      <c r="I71">
        <v>33.5</v>
      </c>
      <c r="J71">
        <v>47.5</v>
      </c>
      <c r="K71">
        <v>54.9</v>
      </c>
      <c r="L71">
        <v>52.9</v>
      </c>
      <c r="M71">
        <v>59</v>
      </c>
      <c r="N71">
        <v>61.9</v>
      </c>
      <c r="O71">
        <v>72.7</v>
      </c>
      <c r="P71">
        <v>64.400000000000006</v>
      </c>
    </row>
    <row r="72" spans="1:17" x14ac:dyDescent="0.35">
      <c r="A72" t="s">
        <v>22</v>
      </c>
      <c r="B72" t="s">
        <v>108</v>
      </c>
      <c r="C72">
        <v>2001</v>
      </c>
      <c r="F72">
        <v>0.2</v>
      </c>
      <c r="G72">
        <v>4.4000000000000004</v>
      </c>
      <c r="H72">
        <v>20.6</v>
      </c>
      <c r="I72">
        <v>39.4</v>
      </c>
      <c r="J72">
        <v>49.2</v>
      </c>
      <c r="K72">
        <v>54.3</v>
      </c>
      <c r="L72">
        <v>58.5</v>
      </c>
      <c r="M72">
        <v>63.8</v>
      </c>
      <c r="N72">
        <v>68.400000000000006</v>
      </c>
      <c r="O72">
        <v>70.7</v>
      </c>
      <c r="P72">
        <v>65.5</v>
      </c>
    </row>
    <row r="73" spans="1:17" x14ac:dyDescent="0.35">
      <c r="A73" t="s">
        <v>22</v>
      </c>
      <c r="B73" t="s">
        <v>109</v>
      </c>
      <c r="C73">
        <v>2000</v>
      </c>
      <c r="F73">
        <v>3.3</v>
      </c>
      <c r="G73">
        <v>26.2</v>
      </c>
      <c r="H73">
        <v>52.4</v>
      </c>
      <c r="I73">
        <v>62.4</v>
      </c>
      <c r="N73">
        <v>74.099999999999994</v>
      </c>
      <c r="O73">
        <v>74.900000000000006</v>
      </c>
      <c r="P73">
        <v>68</v>
      </c>
      <c r="Q73" t="s">
        <v>182</v>
      </c>
    </row>
    <row r="75" spans="1:17" x14ac:dyDescent="0.35">
      <c r="A75" t="s">
        <v>22</v>
      </c>
      <c r="B75" t="s">
        <v>111</v>
      </c>
      <c r="C75">
        <v>2001</v>
      </c>
      <c r="F75">
        <v>0.2</v>
      </c>
      <c r="G75">
        <v>1.8</v>
      </c>
      <c r="H75">
        <v>12.8</v>
      </c>
      <c r="I75">
        <v>24.5</v>
      </c>
      <c r="J75">
        <v>32.700000000000003</v>
      </c>
      <c r="K75">
        <v>40.700000000000003</v>
      </c>
      <c r="L75">
        <v>45.9</v>
      </c>
      <c r="M75">
        <v>53.8</v>
      </c>
      <c r="N75">
        <v>56.3</v>
      </c>
      <c r="O75">
        <v>56.7</v>
      </c>
      <c r="P75">
        <v>54.8</v>
      </c>
    </row>
    <row r="76" spans="1:17" x14ac:dyDescent="0.35">
      <c r="A76" t="s">
        <v>22</v>
      </c>
      <c r="B76" t="s">
        <v>112</v>
      </c>
      <c r="C76">
        <v>2002</v>
      </c>
      <c r="F76">
        <v>0.1</v>
      </c>
      <c r="G76">
        <v>1.3</v>
      </c>
      <c r="H76">
        <v>8.1999999999999993</v>
      </c>
      <c r="I76">
        <v>19.3</v>
      </c>
      <c r="J76">
        <v>26.4</v>
      </c>
      <c r="K76">
        <v>35.799999999999997</v>
      </c>
      <c r="L76">
        <v>45.4</v>
      </c>
      <c r="M76">
        <v>52.2</v>
      </c>
      <c r="N76">
        <v>55.4</v>
      </c>
      <c r="O76">
        <v>54.3</v>
      </c>
      <c r="P76">
        <v>51.9</v>
      </c>
    </row>
    <row r="77" spans="1:17" x14ac:dyDescent="0.35">
      <c r="A77" t="s">
        <v>22</v>
      </c>
      <c r="B77" t="s">
        <v>113</v>
      </c>
      <c r="C77">
        <v>2008</v>
      </c>
      <c r="F77">
        <v>0</v>
      </c>
      <c r="G77">
        <v>0.7</v>
      </c>
      <c r="H77">
        <v>1.5</v>
      </c>
      <c r="I77">
        <v>3.9</v>
      </c>
      <c r="J77">
        <v>9.1</v>
      </c>
      <c r="K77">
        <v>10.7</v>
      </c>
      <c r="L77">
        <v>4.5999999999999996</v>
      </c>
      <c r="M77">
        <v>12.3</v>
      </c>
      <c r="N77">
        <v>7.1</v>
      </c>
    </row>
    <row r="78" spans="1:17" x14ac:dyDescent="0.35">
      <c r="A78" t="s">
        <v>22</v>
      </c>
      <c r="B78" t="s">
        <v>114</v>
      </c>
      <c r="C78">
        <v>2000</v>
      </c>
      <c r="F78">
        <v>0.4</v>
      </c>
      <c r="G78">
        <v>6.6</v>
      </c>
      <c r="H78">
        <v>26</v>
      </c>
      <c r="I78">
        <v>43.4</v>
      </c>
      <c r="J78">
        <v>53.4</v>
      </c>
      <c r="K78">
        <v>59.9</v>
      </c>
      <c r="L78">
        <v>64</v>
      </c>
      <c r="M78">
        <v>66.3</v>
      </c>
      <c r="N78">
        <v>68.8</v>
      </c>
      <c r="O78">
        <v>66.7</v>
      </c>
      <c r="P78">
        <v>58.9</v>
      </c>
    </row>
    <row r="79" spans="1:17" x14ac:dyDescent="0.35">
      <c r="A79" t="s">
        <v>22</v>
      </c>
      <c r="B79" t="s">
        <v>115</v>
      </c>
      <c r="C79">
        <v>2001</v>
      </c>
      <c r="F79">
        <v>0.6</v>
      </c>
      <c r="G79">
        <v>16.600000000000001</v>
      </c>
      <c r="H79">
        <v>50.2</v>
      </c>
      <c r="I79">
        <v>68.900000000000006</v>
      </c>
      <c r="J79">
        <v>80.099999999999994</v>
      </c>
      <c r="K79">
        <v>79.099999999999994</v>
      </c>
      <c r="L79">
        <v>82.1</v>
      </c>
      <c r="M79">
        <v>83.2</v>
      </c>
      <c r="N79">
        <v>84.5</v>
      </c>
      <c r="O79">
        <v>82.1</v>
      </c>
      <c r="P79">
        <v>72.2</v>
      </c>
    </row>
    <row r="80" spans="1:17" x14ac:dyDescent="0.35">
      <c r="A80" t="s">
        <v>22</v>
      </c>
      <c r="B80" t="s">
        <v>116</v>
      </c>
      <c r="C80">
        <v>1990</v>
      </c>
      <c r="F80">
        <v>1</v>
      </c>
      <c r="G80">
        <v>7.9</v>
      </c>
      <c r="H80">
        <v>25.6</v>
      </c>
      <c r="I80">
        <v>40.1</v>
      </c>
      <c r="J80">
        <v>52.3</v>
      </c>
      <c r="K80">
        <v>64.5</v>
      </c>
      <c r="L80">
        <v>67.3</v>
      </c>
      <c r="M80">
        <v>70.599999999999994</v>
      </c>
      <c r="N80">
        <v>72</v>
      </c>
      <c r="O80">
        <v>70.3</v>
      </c>
      <c r="P80">
        <v>64.400000000000006</v>
      </c>
    </row>
    <row r="81" spans="1:17" x14ac:dyDescent="0.35">
      <c r="A81" t="s">
        <v>25</v>
      </c>
      <c r="B81" t="s">
        <v>117</v>
      </c>
      <c r="C81">
        <v>2008</v>
      </c>
      <c r="P81">
        <v>82</v>
      </c>
      <c r="Q81" t="s">
        <v>269</v>
      </c>
    </row>
    <row r="82" spans="1:17" x14ac:dyDescent="0.35">
      <c r="A82" t="s">
        <v>25</v>
      </c>
      <c r="B82" t="s">
        <v>118</v>
      </c>
      <c r="C82">
        <v>2011</v>
      </c>
      <c r="F82">
        <v>1.9</v>
      </c>
      <c r="G82">
        <v>9.6</v>
      </c>
      <c r="H82">
        <v>38.5</v>
      </c>
      <c r="I82">
        <v>72.7</v>
      </c>
      <c r="J82">
        <v>87.6</v>
      </c>
      <c r="K82">
        <v>93.2</v>
      </c>
      <c r="L82">
        <v>95.4</v>
      </c>
      <c r="M82">
        <v>96</v>
      </c>
      <c r="N82">
        <v>96.1</v>
      </c>
      <c r="O82">
        <v>95.4</v>
      </c>
      <c r="P82">
        <v>87.1</v>
      </c>
    </row>
    <row r="83" spans="1:17" x14ac:dyDescent="0.35">
      <c r="A83" t="s">
        <v>25</v>
      </c>
      <c r="B83" t="s">
        <v>119</v>
      </c>
      <c r="C83">
        <v>2010</v>
      </c>
      <c r="F83">
        <v>0</v>
      </c>
      <c r="G83">
        <v>13.2</v>
      </c>
      <c r="H83">
        <v>47.3</v>
      </c>
      <c r="I83">
        <v>71.3</v>
      </c>
      <c r="J83">
        <v>88.4</v>
      </c>
      <c r="K83">
        <v>87.2</v>
      </c>
      <c r="L83">
        <v>85.4</v>
      </c>
    </row>
    <row r="84" spans="1:17" x14ac:dyDescent="0.35">
      <c r="A84" t="s">
        <v>25</v>
      </c>
      <c r="B84" t="s">
        <v>121</v>
      </c>
      <c r="C84">
        <v>2011</v>
      </c>
      <c r="F84">
        <v>0</v>
      </c>
      <c r="G84">
        <v>3.7</v>
      </c>
      <c r="H84">
        <v>16.5</v>
      </c>
      <c r="I84">
        <v>38</v>
      </c>
      <c r="J84">
        <v>52.8</v>
      </c>
      <c r="K84">
        <v>62.2</v>
      </c>
      <c r="L84">
        <v>67.900000000000006</v>
      </c>
      <c r="M84">
        <v>71.099999999999994</v>
      </c>
      <c r="N84">
        <v>74</v>
      </c>
      <c r="O84">
        <v>77</v>
      </c>
      <c r="P84">
        <v>76.2</v>
      </c>
    </row>
    <row r="85" spans="1:17" x14ac:dyDescent="0.35">
      <c r="A85" t="s">
        <v>25</v>
      </c>
      <c r="B85" t="s">
        <v>122</v>
      </c>
      <c r="C85">
        <v>2009</v>
      </c>
      <c r="F85">
        <v>0.3</v>
      </c>
      <c r="G85">
        <v>14.9</v>
      </c>
      <c r="H85">
        <v>52.1</v>
      </c>
      <c r="I85">
        <v>76.5</v>
      </c>
      <c r="J85">
        <v>86.5</v>
      </c>
      <c r="K85">
        <v>92.3</v>
      </c>
      <c r="L85">
        <v>94.7</v>
      </c>
      <c r="M85">
        <v>95.2</v>
      </c>
      <c r="N85">
        <v>94.3</v>
      </c>
      <c r="O85">
        <v>91.8</v>
      </c>
      <c r="P85">
        <v>79.900000000000006</v>
      </c>
    </row>
    <row r="86" spans="1:17" x14ac:dyDescent="0.35">
      <c r="A86" t="s">
        <v>25</v>
      </c>
      <c r="B86" t="s">
        <v>123</v>
      </c>
      <c r="C86">
        <v>2001</v>
      </c>
      <c r="F86">
        <v>0.3</v>
      </c>
      <c r="G86">
        <v>13.3</v>
      </c>
      <c r="H86">
        <v>37.299999999999997</v>
      </c>
      <c r="I86">
        <v>61.1</v>
      </c>
      <c r="J86">
        <v>78</v>
      </c>
      <c r="K86">
        <v>85.9</v>
      </c>
      <c r="L86">
        <v>90.6</v>
      </c>
      <c r="M86">
        <v>92.4</v>
      </c>
      <c r="N86">
        <v>92.7</v>
      </c>
      <c r="O86">
        <v>93.1</v>
      </c>
      <c r="P86">
        <v>87.3</v>
      </c>
    </row>
    <row r="87" spans="1:17" x14ac:dyDescent="0.35">
      <c r="A87" t="s">
        <v>25</v>
      </c>
      <c r="B87" t="s">
        <v>125</v>
      </c>
      <c r="C87">
        <v>2011</v>
      </c>
      <c r="F87">
        <v>2.1</v>
      </c>
      <c r="G87">
        <v>29.6</v>
      </c>
      <c r="H87">
        <v>69.400000000000006</v>
      </c>
      <c r="I87">
        <v>88.4</v>
      </c>
      <c r="J87">
        <v>97.5</v>
      </c>
      <c r="K87">
        <v>98.4</v>
      </c>
      <c r="L87">
        <v>98.2</v>
      </c>
    </row>
    <row r="88" spans="1:17" x14ac:dyDescent="0.35">
      <c r="A88" t="s">
        <v>25</v>
      </c>
      <c r="B88" t="s">
        <v>126</v>
      </c>
      <c r="C88">
        <v>2009</v>
      </c>
      <c r="F88">
        <v>0.5</v>
      </c>
      <c r="G88">
        <v>17.2</v>
      </c>
      <c r="H88">
        <v>51.1</v>
      </c>
      <c r="I88">
        <v>63.8</v>
      </c>
      <c r="J88">
        <v>67.8</v>
      </c>
      <c r="K88">
        <v>70.5</v>
      </c>
      <c r="L88">
        <v>72.5</v>
      </c>
      <c r="M88">
        <v>74.3</v>
      </c>
      <c r="N88">
        <v>76</v>
      </c>
      <c r="O88">
        <v>77.400000000000006</v>
      </c>
      <c r="P88">
        <v>70.2</v>
      </c>
    </row>
    <row r="89" spans="1:17" x14ac:dyDescent="0.35">
      <c r="A89" t="s">
        <v>25</v>
      </c>
      <c r="B89" t="s">
        <v>128</v>
      </c>
      <c r="C89">
        <v>2009</v>
      </c>
      <c r="F89">
        <v>0.1</v>
      </c>
      <c r="G89">
        <v>3.3</v>
      </c>
      <c r="H89">
        <v>19.899999999999999</v>
      </c>
      <c r="I89">
        <v>40</v>
      </c>
      <c r="J89">
        <v>52.2</v>
      </c>
      <c r="K89">
        <v>59.8</v>
      </c>
      <c r="L89">
        <v>64.2</v>
      </c>
      <c r="M89">
        <v>68</v>
      </c>
      <c r="N89">
        <v>72</v>
      </c>
      <c r="O89">
        <v>75.7</v>
      </c>
      <c r="P89">
        <v>73.3</v>
      </c>
    </row>
    <row r="90" spans="1:17" x14ac:dyDescent="0.35">
      <c r="A90" t="s">
        <v>25</v>
      </c>
      <c r="B90" t="s">
        <v>129</v>
      </c>
      <c r="C90">
        <v>2007</v>
      </c>
      <c r="F90">
        <v>4.9000000000000004</v>
      </c>
      <c r="Q90" t="s">
        <v>262</v>
      </c>
    </row>
    <row r="91" spans="1:17" x14ac:dyDescent="0.35">
      <c r="A91" t="s">
        <v>25</v>
      </c>
      <c r="B91" t="s">
        <v>130</v>
      </c>
      <c r="C91">
        <v>2001</v>
      </c>
      <c r="F91">
        <v>1.1000000000000001</v>
      </c>
      <c r="G91">
        <v>16.3</v>
      </c>
      <c r="H91">
        <v>44.4</v>
      </c>
      <c r="I91">
        <v>73.3</v>
      </c>
      <c r="J91">
        <v>85.8</v>
      </c>
      <c r="K91">
        <v>91.3</v>
      </c>
      <c r="L91">
        <v>93.1</v>
      </c>
      <c r="M91">
        <v>93.8</v>
      </c>
      <c r="N91">
        <v>93.4</v>
      </c>
      <c r="O91">
        <v>91.9</v>
      </c>
      <c r="P91">
        <v>82.3</v>
      </c>
    </row>
    <row r="92" spans="1:17" x14ac:dyDescent="0.35">
      <c r="A92" t="s">
        <v>25</v>
      </c>
      <c r="B92" t="s">
        <v>131</v>
      </c>
      <c r="C92">
        <v>2011</v>
      </c>
      <c r="F92">
        <v>0.1</v>
      </c>
      <c r="G92">
        <v>3.1</v>
      </c>
      <c r="H92">
        <v>16.899999999999999</v>
      </c>
      <c r="I92">
        <v>36.4</v>
      </c>
      <c r="J92">
        <v>50.3</v>
      </c>
      <c r="K92">
        <v>62.2</v>
      </c>
      <c r="L92">
        <v>69.2</v>
      </c>
      <c r="M92">
        <v>72.7</v>
      </c>
      <c r="N92">
        <v>75.2</v>
      </c>
      <c r="O92">
        <v>78.099999999999994</v>
      </c>
      <c r="P92">
        <v>72.400000000000006</v>
      </c>
    </row>
    <row r="93" spans="1:17" x14ac:dyDescent="0.35">
      <c r="A93" t="s">
        <v>25</v>
      </c>
      <c r="B93" t="s">
        <v>132</v>
      </c>
      <c r="C93">
        <v>2010</v>
      </c>
      <c r="F93">
        <v>1.4</v>
      </c>
      <c r="G93">
        <v>29.5</v>
      </c>
      <c r="H93">
        <v>72.400000000000006</v>
      </c>
      <c r="I93">
        <v>90.5</v>
      </c>
      <c r="J93">
        <v>93.9</v>
      </c>
      <c r="K93">
        <v>95.8</v>
      </c>
      <c r="L93">
        <v>96</v>
      </c>
    </row>
    <row r="94" spans="1:17" x14ac:dyDescent="0.35">
      <c r="A94" t="s">
        <v>25</v>
      </c>
      <c r="B94" t="s">
        <v>133</v>
      </c>
      <c r="C94">
        <v>2010</v>
      </c>
      <c r="F94">
        <v>0.6</v>
      </c>
      <c r="G94">
        <v>17.399999999999999</v>
      </c>
      <c r="H94">
        <v>62.6</v>
      </c>
      <c r="I94">
        <v>85.1</v>
      </c>
      <c r="J94">
        <v>90.7</v>
      </c>
      <c r="K94">
        <v>92.5</v>
      </c>
      <c r="L94">
        <v>93.1</v>
      </c>
      <c r="M94">
        <v>92.1</v>
      </c>
      <c r="N94">
        <v>90.9</v>
      </c>
      <c r="O94">
        <v>88.1</v>
      </c>
      <c r="P94">
        <v>75</v>
      </c>
    </row>
    <row r="95" spans="1:17" x14ac:dyDescent="0.35">
      <c r="A95" t="s">
        <v>25</v>
      </c>
      <c r="B95" t="s">
        <v>135</v>
      </c>
      <c r="C95">
        <v>2006</v>
      </c>
      <c r="F95">
        <v>0.3</v>
      </c>
      <c r="G95">
        <v>2.7</v>
      </c>
      <c r="H95">
        <v>17.899999999999999</v>
      </c>
      <c r="I95">
        <v>48.2</v>
      </c>
      <c r="J95">
        <v>67.400000000000006</v>
      </c>
      <c r="K95">
        <v>77.8</v>
      </c>
      <c r="L95">
        <v>85.9</v>
      </c>
      <c r="M95">
        <v>87.2</v>
      </c>
      <c r="N95">
        <v>88.6</v>
      </c>
      <c r="O95">
        <v>89.8</v>
      </c>
      <c r="P95">
        <v>79.8</v>
      </c>
    </row>
    <row r="96" spans="1:17" x14ac:dyDescent="0.35">
      <c r="A96" t="s">
        <v>25</v>
      </c>
      <c r="B96" t="s">
        <v>136</v>
      </c>
      <c r="C96">
        <v>2011</v>
      </c>
      <c r="I96">
        <v>65.8</v>
      </c>
      <c r="J96">
        <v>78.7</v>
      </c>
      <c r="K96">
        <v>86.1</v>
      </c>
      <c r="L96">
        <v>90.5</v>
      </c>
      <c r="M96">
        <v>93.1</v>
      </c>
      <c r="N96">
        <v>93.6</v>
      </c>
      <c r="O96">
        <v>92.6</v>
      </c>
      <c r="P96">
        <v>85.5</v>
      </c>
      <c r="Q96" t="s">
        <v>263</v>
      </c>
    </row>
    <row r="97" spans="1:16" x14ac:dyDescent="0.35">
      <c r="A97" t="s">
        <v>25</v>
      </c>
      <c r="B97" t="s">
        <v>137</v>
      </c>
      <c r="C97">
        <v>2001</v>
      </c>
      <c r="F97">
        <v>0.3</v>
      </c>
      <c r="G97">
        <v>7.6</v>
      </c>
      <c r="H97">
        <v>37.200000000000003</v>
      </c>
      <c r="I97">
        <v>64.2</v>
      </c>
      <c r="J97">
        <v>74.099999999999994</v>
      </c>
      <c r="K97">
        <v>78.7</v>
      </c>
      <c r="L97">
        <v>81.3</v>
      </c>
      <c r="M97">
        <v>83.9</v>
      </c>
      <c r="N97">
        <v>85.7</v>
      </c>
      <c r="O97">
        <v>85.3</v>
      </c>
      <c r="P97">
        <v>78</v>
      </c>
    </row>
    <row r="98" spans="1:16" x14ac:dyDescent="0.35">
      <c r="A98" t="s">
        <v>25</v>
      </c>
      <c r="B98" t="s">
        <v>138</v>
      </c>
      <c r="C98">
        <v>2011</v>
      </c>
      <c r="F98">
        <v>0.6</v>
      </c>
      <c r="G98">
        <v>5.2</v>
      </c>
      <c r="H98">
        <v>28.2</v>
      </c>
      <c r="I98">
        <v>59.7</v>
      </c>
      <c r="J98">
        <v>74.5</v>
      </c>
      <c r="K98">
        <v>80.099999999999994</v>
      </c>
      <c r="L98">
        <v>85</v>
      </c>
      <c r="M98">
        <v>87.9</v>
      </c>
      <c r="N98">
        <v>90.1</v>
      </c>
      <c r="O98">
        <v>91</v>
      </c>
      <c r="P98">
        <v>84.4</v>
      </c>
    </row>
    <row r="99" spans="1:16" x14ac:dyDescent="0.35">
      <c r="A99" t="s">
        <v>25</v>
      </c>
      <c r="B99" t="s">
        <v>139</v>
      </c>
      <c r="C99">
        <v>2011</v>
      </c>
      <c r="F99">
        <v>0</v>
      </c>
      <c r="G99">
        <v>2</v>
      </c>
      <c r="H99">
        <v>15.9</v>
      </c>
      <c r="I99">
        <v>42.3</v>
      </c>
      <c r="J99">
        <v>58.5</v>
      </c>
      <c r="K99">
        <v>63.6</v>
      </c>
      <c r="L99">
        <v>65.7</v>
      </c>
      <c r="M99">
        <v>68.599999999999994</v>
      </c>
      <c r="N99">
        <v>72.3</v>
      </c>
      <c r="O99">
        <v>76.5</v>
      </c>
      <c r="P99">
        <v>76</v>
      </c>
    </row>
    <row r="101" spans="1:16" x14ac:dyDescent="0.35">
      <c r="A101" t="s">
        <v>25</v>
      </c>
      <c r="B101" t="s">
        <v>141</v>
      </c>
      <c r="C101">
        <v>2011</v>
      </c>
      <c r="F101">
        <v>0</v>
      </c>
      <c r="G101">
        <v>1.6</v>
      </c>
      <c r="H101">
        <v>13.5</v>
      </c>
      <c r="I101">
        <v>38.1</v>
      </c>
      <c r="J101">
        <v>53.5</v>
      </c>
      <c r="K101">
        <v>58.7</v>
      </c>
      <c r="L101">
        <v>60.2</v>
      </c>
      <c r="M101">
        <v>62.6</v>
      </c>
      <c r="N101">
        <v>66.400000000000006</v>
      </c>
      <c r="O101">
        <v>71.2</v>
      </c>
      <c r="P101">
        <v>69.099999999999994</v>
      </c>
    </row>
    <row r="102" spans="1:16" x14ac:dyDescent="0.35">
      <c r="A102" t="s">
        <v>25</v>
      </c>
      <c r="B102" t="s">
        <v>142</v>
      </c>
      <c r="C102">
        <v>2000</v>
      </c>
      <c r="F102">
        <v>0.1</v>
      </c>
      <c r="G102">
        <v>6.4</v>
      </c>
      <c r="H102">
        <v>26.3</v>
      </c>
      <c r="I102">
        <v>44.5</v>
      </c>
      <c r="J102">
        <v>55.8</v>
      </c>
      <c r="K102">
        <v>59.6</v>
      </c>
      <c r="L102">
        <v>60.6</v>
      </c>
      <c r="M102">
        <v>62</v>
      </c>
      <c r="N102">
        <v>62.8</v>
      </c>
      <c r="O102">
        <v>65.400000000000006</v>
      </c>
      <c r="P102">
        <v>63.2</v>
      </c>
    </row>
    <row r="103" spans="1:16" x14ac:dyDescent="0.35">
      <c r="A103" t="s">
        <v>25</v>
      </c>
      <c r="B103" t="s">
        <v>143</v>
      </c>
      <c r="C103">
        <v>2008</v>
      </c>
      <c r="F103">
        <v>0</v>
      </c>
      <c r="G103">
        <v>2.6</v>
      </c>
      <c r="H103">
        <v>15.3</v>
      </c>
      <c r="I103">
        <v>35</v>
      </c>
      <c r="J103">
        <v>51.6</v>
      </c>
      <c r="K103">
        <v>60.9</v>
      </c>
      <c r="L103">
        <v>64.400000000000006</v>
      </c>
      <c r="M103">
        <v>69.900000000000006</v>
      </c>
      <c r="N103">
        <v>69.099999999999994</v>
      </c>
      <c r="O103">
        <v>74.900000000000006</v>
      </c>
      <c r="P103">
        <v>69.400000000000006</v>
      </c>
    </row>
    <row r="104" spans="1:16" x14ac:dyDescent="0.35">
      <c r="A104" t="s">
        <v>25</v>
      </c>
      <c r="B104" t="s">
        <v>144</v>
      </c>
      <c r="C104">
        <v>2010</v>
      </c>
      <c r="F104">
        <v>0.1</v>
      </c>
      <c r="G104">
        <v>4</v>
      </c>
      <c r="H104">
        <v>18.7</v>
      </c>
      <c r="I104">
        <v>39.700000000000003</v>
      </c>
      <c r="J104">
        <v>50.8</v>
      </c>
      <c r="K104">
        <v>53.1</v>
      </c>
      <c r="L104">
        <v>54.3</v>
      </c>
      <c r="M104">
        <v>56.5</v>
      </c>
      <c r="N104">
        <v>59.8</v>
      </c>
      <c r="O104">
        <v>65.400000000000006</v>
      </c>
      <c r="P104">
        <v>68</v>
      </c>
    </row>
    <row r="105" spans="1:16" x14ac:dyDescent="0.35">
      <c r="A105" t="s">
        <v>25</v>
      </c>
      <c r="B105" t="s">
        <v>145</v>
      </c>
      <c r="C105">
        <v>2009</v>
      </c>
      <c r="F105">
        <v>0</v>
      </c>
      <c r="G105">
        <v>2.4</v>
      </c>
      <c r="H105">
        <v>16.600000000000001</v>
      </c>
      <c r="I105">
        <v>38.1</v>
      </c>
      <c r="J105">
        <v>50.4</v>
      </c>
      <c r="K105">
        <v>57.1</v>
      </c>
      <c r="L105">
        <v>61.7</v>
      </c>
      <c r="M105">
        <v>66.8</v>
      </c>
      <c r="N105">
        <v>72</v>
      </c>
      <c r="O105">
        <v>75.900000000000006</v>
      </c>
      <c r="P105">
        <v>74.400000000000006</v>
      </c>
    </row>
    <row r="106" spans="1:16" x14ac:dyDescent="0.35">
      <c r="A106" t="s">
        <v>25</v>
      </c>
      <c r="B106" t="s">
        <v>146</v>
      </c>
      <c r="C106">
        <v>2002</v>
      </c>
      <c r="F106">
        <v>2.2000000000000002</v>
      </c>
      <c r="G106">
        <v>21.2</v>
      </c>
      <c r="H106">
        <v>49</v>
      </c>
      <c r="I106">
        <v>69.3</v>
      </c>
      <c r="J106">
        <v>81.3</v>
      </c>
      <c r="K106">
        <v>87.4</v>
      </c>
      <c r="L106">
        <v>90</v>
      </c>
      <c r="M106">
        <v>90.8</v>
      </c>
      <c r="N106">
        <v>90.8</v>
      </c>
      <c r="O106">
        <v>89.1</v>
      </c>
      <c r="P106">
        <v>78.7</v>
      </c>
    </row>
    <row r="107" spans="1:16" x14ac:dyDescent="0.35">
      <c r="A107" t="s">
        <v>25</v>
      </c>
      <c r="B107" t="s">
        <v>147</v>
      </c>
      <c r="C107">
        <v>2011</v>
      </c>
      <c r="F107">
        <v>0</v>
      </c>
      <c r="G107">
        <v>2.4</v>
      </c>
      <c r="H107">
        <v>14.4</v>
      </c>
      <c r="I107">
        <v>33.6</v>
      </c>
      <c r="J107">
        <v>46.6</v>
      </c>
      <c r="K107">
        <v>53.2</v>
      </c>
      <c r="L107">
        <v>59.1</v>
      </c>
      <c r="M107">
        <v>65.400000000000006</v>
      </c>
      <c r="N107">
        <v>71.2</v>
      </c>
      <c r="O107">
        <v>75.3</v>
      </c>
      <c r="P107">
        <v>74</v>
      </c>
    </row>
    <row r="108" spans="1:16" x14ac:dyDescent="0.35">
      <c r="A108" t="s">
        <v>25</v>
      </c>
      <c r="B108" t="s">
        <v>148</v>
      </c>
      <c r="C108">
        <v>2001</v>
      </c>
      <c r="F108">
        <v>0.2</v>
      </c>
      <c r="G108">
        <v>7.2</v>
      </c>
      <c r="H108">
        <v>32.799999999999997</v>
      </c>
      <c r="I108">
        <v>61.1</v>
      </c>
      <c r="J108">
        <v>73.400000000000006</v>
      </c>
      <c r="K108">
        <v>76.400000000000006</v>
      </c>
      <c r="L108">
        <v>79.400000000000006</v>
      </c>
      <c r="M108">
        <v>83.6</v>
      </c>
      <c r="N108">
        <v>86</v>
      </c>
      <c r="O108">
        <v>87.1</v>
      </c>
      <c r="P108">
        <v>77.099999999999994</v>
      </c>
    </row>
    <row r="109" spans="1:16" x14ac:dyDescent="0.35">
      <c r="A109" t="s">
        <v>25</v>
      </c>
      <c r="B109" t="s">
        <v>149</v>
      </c>
      <c r="C109">
        <v>2001</v>
      </c>
      <c r="F109">
        <v>0.8</v>
      </c>
      <c r="G109">
        <v>4.8</v>
      </c>
      <c r="H109">
        <v>24.3</v>
      </c>
      <c r="I109">
        <v>53.9</v>
      </c>
      <c r="J109">
        <v>71.599999999999994</v>
      </c>
      <c r="K109">
        <v>79.599999999999994</v>
      </c>
      <c r="L109">
        <v>84.3</v>
      </c>
      <c r="M109">
        <v>86.9</v>
      </c>
      <c r="N109">
        <v>88.6</v>
      </c>
      <c r="O109">
        <v>89.6</v>
      </c>
      <c r="P109">
        <v>83.5</v>
      </c>
    </row>
    <row r="110" spans="1:16" x14ac:dyDescent="0.35">
      <c r="A110" t="s">
        <v>25</v>
      </c>
      <c r="B110" t="s">
        <v>150</v>
      </c>
      <c r="C110">
        <v>2010</v>
      </c>
      <c r="F110">
        <v>0.1</v>
      </c>
      <c r="G110">
        <v>2.2000000000000002</v>
      </c>
      <c r="H110">
        <v>13.9</v>
      </c>
      <c r="I110">
        <v>37.700000000000003</v>
      </c>
      <c r="J110">
        <v>52.9</v>
      </c>
      <c r="K110">
        <v>60</v>
      </c>
      <c r="L110">
        <v>63.4</v>
      </c>
      <c r="M110">
        <v>66.8</v>
      </c>
      <c r="N110">
        <v>70.8</v>
      </c>
      <c r="O110">
        <v>75.099999999999994</v>
      </c>
      <c r="P110">
        <v>72.900000000000006</v>
      </c>
    </row>
    <row r="111" spans="1:16" x14ac:dyDescent="0.35">
      <c r="A111" t="s">
        <v>25</v>
      </c>
      <c r="B111" t="s">
        <v>151</v>
      </c>
      <c r="C111">
        <v>2010</v>
      </c>
      <c r="F111">
        <v>0</v>
      </c>
      <c r="G111">
        <v>1.1000000000000001</v>
      </c>
      <c r="H111">
        <v>12.1</v>
      </c>
      <c r="I111">
        <v>32</v>
      </c>
      <c r="J111">
        <v>47.3</v>
      </c>
      <c r="K111">
        <v>55.1</v>
      </c>
      <c r="L111">
        <v>60.1</v>
      </c>
      <c r="M111">
        <v>63</v>
      </c>
      <c r="N111">
        <v>67.900000000000006</v>
      </c>
      <c r="O111">
        <v>71.5</v>
      </c>
      <c r="P111">
        <v>66.900000000000006</v>
      </c>
    </row>
    <row r="112" spans="1:16" x14ac:dyDescent="0.35">
      <c r="A112" t="s">
        <v>25</v>
      </c>
      <c r="B112" t="s">
        <v>152</v>
      </c>
      <c r="C112">
        <v>2001</v>
      </c>
      <c r="F112">
        <v>5.2</v>
      </c>
      <c r="G112">
        <v>34.4</v>
      </c>
      <c r="H112">
        <v>71.400000000000006</v>
      </c>
      <c r="I112">
        <v>90</v>
      </c>
      <c r="J112">
        <v>95</v>
      </c>
      <c r="K112">
        <v>95.6</v>
      </c>
      <c r="L112">
        <v>95.5</v>
      </c>
      <c r="M112">
        <v>93.7</v>
      </c>
      <c r="N112">
        <v>92.3</v>
      </c>
      <c r="O112">
        <v>88</v>
      </c>
      <c r="P112">
        <v>78.900000000000006</v>
      </c>
    </row>
    <row r="113" spans="1:17" x14ac:dyDescent="0.35">
      <c r="A113" t="s">
        <v>25</v>
      </c>
      <c r="B113" t="s">
        <v>153</v>
      </c>
      <c r="C113">
        <v>2010</v>
      </c>
      <c r="F113">
        <v>6</v>
      </c>
      <c r="G113">
        <v>30.3</v>
      </c>
      <c r="H113">
        <v>63.7</v>
      </c>
      <c r="I113">
        <v>85.2</v>
      </c>
      <c r="J113">
        <v>91.9</v>
      </c>
      <c r="K113">
        <v>94.2</v>
      </c>
      <c r="L113">
        <v>94.9</v>
      </c>
      <c r="M113">
        <v>94.5</v>
      </c>
      <c r="N113">
        <v>93.6</v>
      </c>
      <c r="O113">
        <v>90.6</v>
      </c>
      <c r="P113">
        <v>80.599999999999994</v>
      </c>
    </row>
    <row r="114" spans="1:17" x14ac:dyDescent="0.35">
      <c r="A114" t="s">
        <v>25</v>
      </c>
      <c r="B114" t="s">
        <v>154</v>
      </c>
      <c r="C114">
        <v>2011</v>
      </c>
      <c r="F114">
        <v>2.1</v>
      </c>
      <c r="G114">
        <v>22</v>
      </c>
      <c r="H114">
        <v>58.7</v>
      </c>
      <c r="I114">
        <v>82.7</v>
      </c>
      <c r="J114">
        <v>91.8</v>
      </c>
      <c r="K114">
        <v>94.9</v>
      </c>
      <c r="L114">
        <v>96.2</v>
      </c>
      <c r="M114">
        <v>96.6</v>
      </c>
      <c r="N114">
        <v>96.6</v>
      </c>
      <c r="O114">
        <v>95.8</v>
      </c>
      <c r="P114">
        <v>88.6</v>
      </c>
    </row>
    <row r="115" spans="1:17" x14ac:dyDescent="0.35">
      <c r="A115" t="s">
        <v>25</v>
      </c>
      <c r="B115" t="s">
        <v>155</v>
      </c>
      <c r="C115">
        <v>2004</v>
      </c>
      <c r="F115">
        <v>2</v>
      </c>
      <c r="G115">
        <v>18</v>
      </c>
      <c r="H115">
        <v>48.5</v>
      </c>
      <c r="I115">
        <v>75.8</v>
      </c>
      <c r="J115">
        <v>88.9</v>
      </c>
      <c r="K115">
        <v>92.9</v>
      </c>
      <c r="L115">
        <v>96</v>
      </c>
      <c r="M115">
        <v>95</v>
      </c>
      <c r="N115">
        <v>95</v>
      </c>
      <c r="O115">
        <v>94</v>
      </c>
      <c r="Q115" t="s">
        <v>24</v>
      </c>
    </row>
    <row r="116" spans="1:17" x14ac:dyDescent="0.35">
      <c r="A116" t="s">
        <v>25</v>
      </c>
      <c r="B116" t="s">
        <v>156</v>
      </c>
      <c r="C116">
        <v>2011</v>
      </c>
      <c r="F116">
        <v>0.2</v>
      </c>
      <c r="G116">
        <v>2</v>
      </c>
      <c r="H116">
        <v>14.7</v>
      </c>
      <c r="I116">
        <v>40.299999999999997</v>
      </c>
      <c r="J116">
        <v>58.8</v>
      </c>
      <c r="K116">
        <v>66.599999999999994</v>
      </c>
      <c r="L116">
        <v>69.400000000000006</v>
      </c>
      <c r="M116">
        <v>70.8</v>
      </c>
      <c r="N116">
        <v>71.5</v>
      </c>
      <c r="O116">
        <v>72.099999999999994</v>
      </c>
      <c r="P116">
        <v>66.3</v>
      </c>
    </row>
    <row r="117" spans="1:17" x14ac:dyDescent="0.35">
      <c r="A117" t="s">
        <v>25</v>
      </c>
      <c r="B117" t="s">
        <v>157</v>
      </c>
      <c r="C117">
        <v>2009</v>
      </c>
      <c r="F117">
        <v>0.4</v>
      </c>
      <c r="G117">
        <v>10.7</v>
      </c>
      <c r="H117">
        <v>37.700000000000003</v>
      </c>
      <c r="I117">
        <v>68</v>
      </c>
      <c r="J117">
        <v>78.3</v>
      </c>
      <c r="K117">
        <v>80.5</v>
      </c>
      <c r="L117">
        <v>80.900000000000006</v>
      </c>
      <c r="M117">
        <v>81.3</v>
      </c>
      <c r="N117">
        <v>82.6</v>
      </c>
      <c r="O117">
        <v>83.4</v>
      </c>
      <c r="P117">
        <v>77.400000000000006</v>
      </c>
    </row>
    <row r="118" spans="1:17" x14ac:dyDescent="0.35">
      <c r="A118" t="s">
        <v>25</v>
      </c>
      <c r="B118" t="s">
        <v>158</v>
      </c>
      <c r="C118">
        <v>2010</v>
      </c>
      <c r="F118">
        <v>0</v>
      </c>
      <c r="G118">
        <v>1.9</v>
      </c>
      <c r="H118">
        <v>14</v>
      </c>
      <c r="I118">
        <v>38.4</v>
      </c>
      <c r="J118">
        <v>57.8</v>
      </c>
      <c r="K118">
        <v>70.099999999999994</v>
      </c>
      <c r="L118">
        <v>77.3</v>
      </c>
      <c r="M118">
        <v>81.5</v>
      </c>
      <c r="N118">
        <v>84.4</v>
      </c>
      <c r="O118">
        <v>86</v>
      </c>
      <c r="P118">
        <v>79.900000000000006</v>
      </c>
    </row>
    <row r="119" spans="1:17" x14ac:dyDescent="0.35">
      <c r="A119" t="s">
        <v>25</v>
      </c>
      <c r="B119" t="s">
        <v>159</v>
      </c>
      <c r="C119">
        <v>2010</v>
      </c>
      <c r="F119">
        <v>0.3</v>
      </c>
      <c r="G119">
        <v>5.7</v>
      </c>
      <c r="H119">
        <v>27.1</v>
      </c>
      <c r="I119">
        <v>50.4</v>
      </c>
      <c r="J119">
        <v>60.8</v>
      </c>
      <c r="K119">
        <v>66.400000000000006</v>
      </c>
      <c r="L119">
        <v>71.3</v>
      </c>
      <c r="M119">
        <v>75.099999999999994</v>
      </c>
      <c r="N119">
        <v>77.3</v>
      </c>
      <c r="O119">
        <v>80.5</v>
      </c>
      <c r="P119">
        <v>81.8</v>
      </c>
    </row>
    <row r="120" spans="1:17" x14ac:dyDescent="0.35">
      <c r="A120" t="s">
        <v>25</v>
      </c>
      <c r="B120" t="s">
        <v>160</v>
      </c>
      <c r="C120">
        <v>2004</v>
      </c>
      <c r="F120">
        <v>1</v>
      </c>
      <c r="G120">
        <v>9.5</v>
      </c>
      <c r="H120">
        <v>43.3</v>
      </c>
      <c r="I120">
        <v>77.900000000000006</v>
      </c>
      <c r="J120">
        <v>91.6</v>
      </c>
      <c r="K120">
        <v>95.2</v>
      </c>
      <c r="L120">
        <v>96.9</v>
      </c>
      <c r="M120">
        <v>97.3</v>
      </c>
      <c r="N120">
        <v>97.3</v>
      </c>
      <c r="O120">
        <v>96.6</v>
      </c>
      <c r="P120">
        <v>90.1</v>
      </c>
    </row>
    <row r="121" spans="1:17" x14ac:dyDescent="0.35">
      <c r="A121" t="s">
        <v>25</v>
      </c>
      <c r="B121" t="s">
        <v>161</v>
      </c>
      <c r="C121">
        <v>2009</v>
      </c>
      <c r="F121">
        <v>0.9</v>
      </c>
      <c r="Q121" t="s">
        <v>264</v>
      </c>
    </row>
    <row r="122" spans="1:17" x14ac:dyDescent="0.35">
      <c r="A122" t="s">
        <v>25</v>
      </c>
      <c r="B122" t="s">
        <v>162</v>
      </c>
      <c r="C122">
        <v>2005</v>
      </c>
      <c r="F122">
        <v>0.6</v>
      </c>
      <c r="G122">
        <v>17.100000000000001</v>
      </c>
      <c r="H122">
        <v>42.1</v>
      </c>
      <c r="I122">
        <v>69.7</v>
      </c>
      <c r="J122">
        <v>83.8</v>
      </c>
      <c r="K122">
        <v>89.4</v>
      </c>
      <c r="L122">
        <v>92.4</v>
      </c>
      <c r="M122">
        <v>94.2</v>
      </c>
      <c r="N122">
        <v>94.9</v>
      </c>
      <c r="O122">
        <v>94.7</v>
      </c>
      <c r="P122">
        <v>90</v>
      </c>
    </row>
    <row r="123" spans="1:17" x14ac:dyDescent="0.35">
      <c r="A123" t="s">
        <v>25</v>
      </c>
      <c r="B123" t="s">
        <v>163</v>
      </c>
      <c r="C123">
        <v>2009</v>
      </c>
      <c r="F123">
        <v>0.6</v>
      </c>
      <c r="G123">
        <v>15.6</v>
      </c>
      <c r="H123">
        <v>54</v>
      </c>
      <c r="I123">
        <v>73.599999999999994</v>
      </c>
      <c r="J123">
        <v>80</v>
      </c>
      <c r="K123">
        <v>84.1</v>
      </c>
      <c r="L123">
        <v>85.9</v>
      </c>
      <c r="M123">
        <v>86.1</v>
      </c>
      <c r="N123">
        <v>84.9</v>
      </c>
      <c r="O123">
        <v>82.1</v>
      </c>
      <c r="P123">
        <v>70.5</v>
      </c>
    </row>
    <row r="124" spans="1:17" x14ac:dyDescent="0.35">
      <c r="A124" t="s">
        <v>25</v>
      </c>
      <c r="B124" t="s">
        <v>164</v>
      </c>
      <c r="C124">
        <v>2005</v>
      </c>
      <c r="F124">
        <v>5.7</v>
      </c>
      <c r="G124">
        <v>36.200000000000003</v>
      </c>
      <c r="H124">
        <v>71.3</v>
      </c>
      <c r="I124">
        <v>87.8</v>
      </c>
      <c r="J124">
        <v>93.2</v>
      </c>
      <c r="K124">
        <v>94.8</v>
      </c>
      <c r="L124">
        <v>95.1</v>
      </c>
      <c r="M124">
        <v>94.2</v>
      </c>
      <c r="N124">
        <v>92.8</v>
      </c>
      <c r="O124">
        <v>89.8</v>
      </c>
      <c r="P124">
        <v>78.8</v>
      </c>
    </row>
    <row r="125" spans="1:17" x14ac:dyDescent="0.35">
      <c r="A125" t="s">
        <v>25</v>
      </c>
      <c r="B125" t="s">
        <v>165</v>
      </c>
      <c r="C125">
        <v>2011</v>
      </c>
      <c r="F125">
        <v>0.1</v>
      </c>
      <c r="G125">
        <v>5.2</v>
      </c>
      <c r="H125">
        <v>25.3</v>
      </c>
      <c r="I125">
        <v>42</v>
      </c>
      <c r="J125">
        <v>49.6</v>
      </c>
      <c r="K125">
        <v>57.5</v>
      </c>
      <c r="L125">
        <v>63</v>
      </c>
      <c r="M125">
        <v>66.599999999999994</v>
      </c>
      <c r="N125">
        <v>67.8</v>
      </c>
      <c r="O125">
        <v>69.400000000000006</v>
      </c>
      <c r="P125">
        <v>67.8</v>
      </c>
    </row>
    <row r="126" spans="1:17" x14ac:dyDescent="0.35">
      <c r="A126" t="s">
        <v>25</v>
      </c>
      <c r="B126" t="s">
        <v>166</v>
      </c>
      <c r="C126">
        <v>2007</v>
      </c>
      <c r="F126">
        <v>0.3</v>
      </c>
      <c r="G126">
        <v>2.7</v>
      </c>
      <c r="H126">
        <v>19.399999999999999</v>
      </c>
      <c r="I126">
        <v>51.7</v>
      </c>
      <c r="J126">
        <v>71.8</v>
      </c>
      <c r="K126">
        <v>85.9</v>
      </c>
      <c r="L126">
        <v>89.6</v>
      </c>
      <c r="M126">
        <v>90.7</v>
      </c>
      <c r="N126">
        <v>90.7</v>
      </c>
      <c r="O126">
        <v>92.7</v>
      </c>
      <c r="P126">
        <v>86.8</v>
      </c>
    </row>
    <row r="127" spans="1:17" x14ac:dyDescent="0.35">
      <c r="A127" t="s">
        <v>25</v>
      </c>
      <c r="B127" t="s">
        <v>167</v>
      </c>
      <c r="C127">
        <v>2010</v>
      </c>
      <c r="F127">
        <v>0.1</v>
      </c>
      <c r="G127">
        <v>4</v>
      </c>
      <c r="H127">
        <v>20.5</v>
      </c>
      <c r="I127">
        <v>43.6</v>
      </c>
      <c r="J127">
        <v>60</v>
      </c>
      <c r="K127">
        <v>66.7</v>
      </c>
      <c r="L127">
        <v>69.400000000000006</v>
      </c>
      <c r="M127">
        <v>73.400000000000006</v>
      </c>
      <c r="N127">
        <v>78</v>
      </c>
      <c r="O127">
        <v>77.900000000000006</v>
      </c>
      <c r="P127">
        <v>76.7</v>
      </c>
    </row>
    <row r="128" spans="1:17" x14ac:dyDescent="0.35">
      <c r="A128" t="s">
        <v>25</v>
      </c>
      <c r="B128" t="s">
        <v>168</v>
      </c>
      <c r="C128">
        <v>2011</v>
      </c>
      <c r="F128">
        <v>0</v>
      </c>
      <c r="G128">
        <v>2.9</v>
      </c>
      <c r="H128">
        <v>23.8</v>
      </c>
      <c r="I128">
        <v>50.3</v>
      </c>
      <c r="J128">
        <v>60.6</v>
      </c>
      <c r="K128">
        <v>65.8</v>
      </c>
      <c r="L128">
        <v>70.7</v>
      </c>
      <c r="M128">
        <v>73.099999999999994</v>
      </c>
      <c r="N128">
        <v>73.900000000000006</v>
      </c>
      <c r="O128">
        <v>76</v>
      </c>
      <c r="P128">
        <v>76.099999999999994</v>
      </c>
    </row>
    <row r="129" spans="1:17" x14ac:dyDescent="0.35">
      <c r="A129" t="s">
        <v>25</v>
      </c>
      <c r="B129" t="s">
        <v>169</v>
      </c>
      <c r="C129">
        <v>2001</v>
      </c>
      <c r="F129">
        <v>0.2</v>
      </c>
      <c r="G129">
        <v>6</v>
      </c>
      <c r="H129">
        <v>29.7</v>
      </c>
      <c r="I129">
        <v>55.6</v>
      </c>
      <c r="J129">
        <v>69.7</v>
      </c>
      <c r="K129">
        <v>74.7</v>
      </c>
      <c r="L129">
        <v>77.900000000000006</v>
      </c>
      <c r="M129">
        <v>80.099999999999994</v>
      </c>
      <c r="N129">
        <v>80.599999999999994</v>
      </c>
      <c r="O129">
        <v>80.5</v>
      </c>
      <c r="P129">
        <v>75</v>
      </c>
    </row>
    <row r="130" spans="1:17" x14ac:dyDescent="0.35">
      <c r="A130" t="s">
        <v>25</v>
      </c>
      <c r="B130" t="s">
        <v>170</v>
      </c>
      <c r="C130">
        <v>2010</v>
      </c>
      <c r="F130">
        <v>5.0999999999999996</v>
      </c>
      <c r="G130">
        <v>24.1</v>
      </c>
      <c r="H130">
        <v>46.5</v>
      </c>
      <c r="I130">
        <v>70.599999999999994</v>
      </c>
      <c r="J130">
        <v>81.900000000000006</v>
      </c>
      <c r="K130">
        <v>88.1</v>
      </c>
      <c r="L130">
        <v>91.2</v>
      </c>
      <c r="M130">
        <v>91.3</v>
      </c>
      <c r="N130">
        <v>91.4</v>
      </c>
      <c r="O130">
        <v>88.9</v>
      </c>
      <c r="P130">
        <v>79.7</v>
      </c>
    </row>
    <row r="131" spans="1:17" x14ac:dyDescent="0.35">
      <c r="A131" t="s">
        <v>25</v>
      </c>
      <c r="B131" t="s">
        <v>171</v>
      </c>
      <c r="C131">
        <v>2006</v>
      </c>
      <c r="F131">
        <v>0.8</v>
      </c>
      <c r="G131">
        <v>18.5</v>
      </c>
      <c r="H131">
        <v>62.1</v>
      </c>
      <c r="I131">
        <v>83.6</v>
      </c>
      <c r="J131">
        <v>89.4</v>
      </c>
      <c r="K131">
        <v>91.3</v>
      </c>
      <c r="L131">
        <v>92.1</v>
      </c>
      <c r="M131">
        <v>92.2</v>
      </c>
      <c r="N131">
        <v>89.9</v>
      </c>
      <c r="O131">
        <v>83</v>
      </c>
      <c r="P131">
        <v>69.400000000000006</v>
      </c>
    </row>
    <row r="132" spans="1:17" x14ac:dyDescent="0.35">
      <c r="A132" t="s">
        <v>25</v>
      </c>
      <c r="B132" t="s">
        <v>172</v>
      </c>
      <c r="C132">
        <v>2010</v>
      </c>
      <c r="F132">
        <v>0.1</v>
      </c>
      <c r="G132">
        <v>3.9</v>
      </c>
      <c r="H132">
        <v>15.9</v>
      </c>
      <c r="I132">
        <v>56.7</v>
      </c>
      <c r="J132">
        <v>76.3</v>
      </c>
      <c r="K132">
        <v>80.599999999999994</v>
      </c>
      <c r="L132">
        <v>80.900000000000006</v>
      </c>
      <c r="M132">
        <v>83.9</v>
      </c>
      <c r="N132">
        <v>84.3</v>
      </c>
      <c r="O132">
        <v>85.3</v>
      </c>
      <c r="P132">
        <v>76</v>
      </c>
    </row>
    <row r="133" spans="1:17" x14ac:dyDescent="0.35">
      <c r="A133" t="s">
        <v>25</v>
      </c>
      <c r="B133" t="s">
        <v>173</v>
      </c>
      <c r="C133">
        <v>2010</v>
      </c>
      <c r="F133">
        <v>0.5</v>
      </c>
      <c r="G133">
        <v>20.399999999999999</v>
      </c>
      <c r="H133">
        <v>56.1</v>
      </c>
      <c r="I133">
        <v>68.900000000000006</v>
      </c>
      <c r="J133">
        <v>71.099999999999994</v>
      </c>
      <c r="K133">
        <v>72.7</v>
      </c>
      <c r="L133">
        <v>76.099999999999994</v>
      </c>
      <c r="M133">
        <v>79.8</v>
      </c>
      <c r="N133">
        <v>80.2</v>
      </c>
      <c r="O133">
        <v>80</v>
      </c>
      <c r="P133">
        <v>68.099999999999994</v>
      </c>
    </row>
    <row r="135" spans="1:17" x14ac:dyDescent="0.35">
      <c r="A135" t="s">
        <v>25</v>
      </c>
      <c r="B135" t="s">
        <v>175</v>
      </c>
      <c r="C135">
        <v>2007</v>
      </c>
      <c r="F135">
        <v>3.5</v>
      </c>
      <c r="G135">
        <v>22.3</v>
      </c>
      <c r="H135">
        <v>49.8</v>
      </c>
      <c r="I135">
        <v>71.2</v>
      </c>
      <c r="J135">
        <v>81.8</v>
      </c>
      <c r="K135">
        <v>86.3</v>
      </c>
      <c r="L135">
        <v>88.2</v>
      </c>
      <c r="M135">
        <v>88.4</v>
      </c>
      <c r="N135">
        <v>87.9</v>
      </c>
      <c r="Q135" t="s">
        <v>21</v>
      </c>
    </row>
    <row r="136" spans="1:17" x14ac:dyDescent="0.35">
      <c r="A136" t="s">
        <v>25</v>
      </c>
      <c r="B136" t="s">
        <v>176</v>
      </c>
      <c r="C136">
        <v>2011</v>
      </c>
      <c r="F136">
        <v>6.8</v>
      </c>
      <c r="G136">
        <v>44.7</v>
      </c>
      <c r="H136">
        <v>80.8</v>
      </c>
      <c r="I136">
        <v>91.9</v>
      </c>
      <c r="J136">
        <v>95.3</v>
      </c>
      <c r="K136">
        <v>96.4</v>
      </c>
      <c r="L136">
        <v>96.3</v>
      </c>
    </row>
    <row r="137" spans="1:17" x14ac:dyDescent="0.35">
      <c r="A137" t="s">
        <v>25</v>
      </c>
      <c r="B137" t="s">
        <v>177</v>
      </c>
      <c r="C137">
        <v>2011</v>
      </c>
      <c r="F137">
        <v>0</v>
      </c>
      <c r="G137">
        <v>2.2999999999999998</v>
      </c>
      <c r="H137">
        <v>15.4</v>
      </c>
      <c r="I137">
        <v>35.299999999999997</v>
      </c>
      <c r="J137">
        <v>50.1</v>
      </c>
      <c r="K137">
        <v>58.6</v>
      </c>
      <c r="L137">
        <v>64.2</v>
      </c>
      <c r="M137">
        <v>68.2</v>
      </c>
      <c r="N137">
        <v>72.5</v>
      </c>
      <c r="O137">
        <v>76.8</v>
      </c>
      <c r="P137">
        <v>74.8</v>
      </c>
    </row>
    <row r="138" spans="1:17" x14ac:dyDescent="0.35">
      <c r="A138" t="s">
        <v>25</v>
      </c>
      <c r="B138" t="s">
        <v>178</v>
      </c>
      <c r="C138">
        <v>2010</v>
      </c>
      <c r="F138">
        <v>0</v>
      </c>
      <c r="G138">
        <v>2.1</v>
      </c>
      <c r="H138">
        <v>14.4</v>
      </c>
      <c r="I138">
        <v>33.200000000000003</v>
      </c>
      <c r="J138">
        <v>45.9</v>
      </c>
      <c r="K138">
        <v>51.7</v>
      </c>
      <c r="L138">
        <v>55.2</v>
      </c>
      <c r="M138">
        <v>59.7</v>
      </c>
      <c r="N138">
        <v>65.099999999999994</v>
      </c>
      <c r="O138">
        <v>70.2</v>
      </c>
      <c r="P138">
        <v>69.3</v>
      </c>
    </row>
    <row r="139" spans="1:17" x14ac:dyDescent="0.35">
      <c r="A139" t="s">
        <v>25</v>
      </c>
      <c r="B139" t="s">
        <v>179</v>
      </c>
      <c r="C139">
        <v>2003</v>
      </c>
      <c r="F139">
        <v>0.4</v>
      </c>
      <c r="G139">
        <v>10.3</v>
      </c>
      <c r="H139">
        <v>46.7</v>
      </c>
      <c r="I139">
        <v>79.8</v>
      </c>
      <c r="J139">
        <v>91.2</v>
      </c>
      <c r="K139">
        <v>94.6</v>
      </c>
      <c r="L139">
        <v>95.5</v>
      </c>
      <c r="M139">
        <v>95.2</v>
      </c>
      <c r="N139">
        <v>94.2</v>
      </c>
      <c r="O139">
        <v>90.6</v>
      </c>
      <c r="P139">
        <v>81.400000000000006</v>
      </c>
    </row>
    <row r="140" spans="1:17" x14ac:dyDescent="0.35">
      <c r="A140" t="s">
        <v>25</v>
      </c>
      <c r="B140" t="s">
        <v>180</v>
      </c>
      <c r="C140">
        <v>2007</v>
      </c>
      <c r="F140">
        <v>2.2999999999999998</v>
      </c>
      <c r="G140">
        <v>21.2</v>
      </c>
      <c r="H140">
        <v>60.5</v>
      </c>
      <c r="I140">
        <v>85.9</v>
      </c>
      <c r="J140">
        <v>94.7</v>
      </c>
      <c r="K140">
        <v>95.9</v>
      </c>
      <c r="L140">
        <v>95.5</v>
      </c>
      <c r="M140">
        <v>94.6</v>
      </c>
      <c r="N140">
        <v>93.6</v>
      </c>
      <c r="Q140" t="s">
        <v>21</v>
      </c>
    </row>
    <row r="141" spans="1:17" x14ac:dyDescent="0.35">
      <c r="A141" t="s">
        <v>25</v>
      </c>
      <c r="B141" t="s">
        <v>181</v>
      </c>
      <c r="C141">
        <v>2005</v>
      </c>
      <c r="F141">
        <v>2.4</v>
      </c>
      <c r="G141">
        <v>13.6</v>
      </c>
      <c r="H141">
        <v>37.700000000000003</v>
      </c>
      <c r="I141">
        <v>60.5</v>
      </c>
      <c r="J141">
        <v>71.400000000000006</v>
      </c>
      <c r="K141">
        <v>74.8</v>
      </c>
      <c r="L141">
        <v>77.900000000000006</v>
      </c>
      <c r="M141">
        <v>83.3</v>
      </c>
      <c r="N141">
        <v>84</v>
      </c>
      <c r="O141">
        <v>82.7</v>
      </c>
      <c r="P141">
        <v>73.2</v>
      </c>
    </row>
    <row r="142" spans="1:17" x14ac:dyDescent="0.35">
      <c r="A142" t="s">
        <v>25</v>
      </c>
      <c r="B142" t="s">
        <v>183</v>
      </c>
      <c r="C142">
        <v>2006</v>
      </c>
      <c r="F142">
        <v>1.8</v>
      </c>
      <c r="G142">
        <v>28.7</v>
      </c>
      <c r="H142">
        <v>65.5</v>
      </c>
      <c r="I142">
        <v>85.4</v>
      </c>
      <c r="J142">
        <v>89.7</v>
      </c>
      <c r="K142">
        <v>92.7</v>
      </c>
      <c r="L142">
        <v>89.7</v>
      </c>
    </row>
    <row r="143" spans="1:17" x14ac:dyDescent="0.35">
      <c r="A143" t="s">
        <v>25</v>
      </c>
      <c r="B143" t="s">
        <v>184</v>
      </c>
      <c r="C143">
        <v>2007</v>
      </c>
      <c r="G143">
        <v>16.5</v>
      </c>
      <c r="H143">
        <v>46.9</v>
      </c>
      <c r="I143">
        <v>68.5</v>
      </c>
      <c r="J143">
        <v>77.400000000000006</v>
      </c>
      <c r="K143">
        <v>81.5</v>
      </c>
      <c r="L143">
        <v>83.7</v>
      </c>
      <c r="M143">
        <v>84.2</v>
      </c>
      <c r="N143">
        <v>83.8</v>
      </c>
      <c r="O143">
        <v>81.8</v>
      </c>
      <c r="P143">
        <v>73.099999999999994</v>
      </c>
      <c r="Q143" t="s">
        <v>265</v>
      </c>
    </row>
    <row r="144" spans="1:17" x14ac:dyDescent="0.35">
      <c r="A144" t="s">
        <v>25</v>
      </c>
      <c r="B144" t="s">
        <v>185</v>
      </c>
      <c r="C144">
        <v>2002</v>
      </c>
      <c r="F144">
        <v>0.2</v>
      </c>
      <c r="G144">
        <v>10.9</v>
      </c>
      <c r="H144">
        <v>48.7</v>
      </c>
      <c r="I144">
        <v>71.099999999999994</v>
      </c>
      <c r="J144">
        <v>76.5</v>
      </c>
      <c r="K144">
        <v>78.099999999999994</v>
      </c>
      <c r="L144">
        <v>80</v>
      </c>
      <c r="M144">
        <v>81.900000000000006</v>
      </c>
      <c r="N144">
        <v>83.5</v>
      </c>
      <c r="O144">
        <v>83.7</v>
      </c>
      <c r="P144">
        <v>76.7</v>
      </c>
    </row>
    <row r="145" spans="1:17" x14ac:dyDescent="0.35">
      <c r="A145" t="s">
        <v>25</v>
      </c>
      <c r="B145" t="s">
        <v>186</v>
      </c>
      <c r="C145">
        <v>2001</v>
      </c>
      <c r="F145">
        <v>1.2</v>
      </c>
      <c r="G145">
        <v>14.5</v>
      </c>
      <c r="H145">
        <v>47.1</v>
      </c>
      <c r="I145">
        <v>72.400000000000006</v>
      </c>
      <c r="J145">
        <v>81.599999999999994</v>
      </c>
      <c r="K145">
        <v>85.7</v>
      </c>
      <c r="L145">
        <v>88.4</v>
      </c>
      <c r="M145">
        <v>90.1</v>
      </c>
    </row>
    <row r="146" spans="1:17" x14ac:dyDescent="0.35">
      <c r="A146" t="s">
        <v>25</v>
      </c>
      <c r="B146" t="s">
        <v>187</v>
      </c>
      <c r="C146">
        <v>2010</v>
      </c>
      <c r="Q146" t="s">
        <v>266</v>
      </c>
    </row>
    <row r="147" spans="1:17" x14ac:dyDescent="0.35">
      <c r="A147" t="s">
        <v>25</v>
      </c>
      <c r="B147" t="s">
        <v>188</v>
      </c>
      <c r="C147">
        <v>2005</v>
      </c>
      <c r="F147">
        <v>0.2</v>
      </c>
      <c r="G147">
        <v>1.8</v>
      </c>
      <c r="H147">
        <v>17.899999999999999</v>
      </c>
      <c r="I147">
        <v>57.2</v>
      </c>
      <c r="J147">
        <v>78</v>
      </c>
      <c r="K147">
        <v>85.7</v>
      </c>
      <c r="L147">
        <v>88.1</v>
      </c>
      <c r="M147">
        <v>89.6</v>
      </c>
      <c r="N147">
        <v>90.6</v>
      </c>
      <c r="O147">
        <v>90.8</v>
      </c>
      <c r="P147">
        <v>85</v>
      </c>
    </row>
    <row r="148" spans="1:17" x14ac:dyDescent="0.35">
      <c r="A148" t="s">
        <v>25</v>
      </c>
      <c r="B148" t="s">
        <v>189</v>
      </c>
      <c r="C148">
        <v>2005</v>
      </c>
      <c r="F148">
        <v>0.7</v>
      </c>
      <c r="G148">
        <v>19.399999999999999</v>
      </c>
      <c r="H148">
        <v>67.599999999999994</v>
      </c>
      <c r="I148">
        <v>77</v>
      </c>
      <c r="J148">
        <v>87.6</v>
      </c>
      <c r="K148">
        <v>84.3</v>
      </c>
      <c r="L148">
        <v>88.6</v>
      </c>
      <c r="M148">
        <v>87.3</v>
      </c>
      <c r="N148">
        <v>86</v>
      </c>
    </row>
    <row r="149" spans="1:17" x14ac:dyDescent="0.35">
      <c r="A149" t="s">
        <v>25</v>
      </c>
      <c r="B149" t="s">
        <v>190</v>
      </c>
      <c r="C149">
        <v>2011</v>
      </c>
      <c r="F149">
        <v>0.1</v>
      </c>
      <c r="G149">
        <v>6.8</v>
      </c>
      <c r="H149">
        <v>33.700000000000003</v>
      </c>
      <c r="I149">
        <v>62.3</v>
      </c>
      <c r="J149">
        <v>72.599999999999994</v>
      </c>
      <c r="K149">
        <v>76.5</v>
      </c>
      <c r="L149">
        <v>78.599999999999994</v>
      </c>
      <c r="M149">
        <v>79.599999999999994</v>
      </c>
      <c r="N149">
        <v>82</v>
      </c>
      <c r="O149">
        <v>83.6</v>
      </c>
      <c r="P149">
        <v>82.8</v>
      </c>
    </row>
    <row r="150" spans="1:17" x14ac:dyDescent="0.35">
      <c r="A150" t="s">
        <v>25</v>
      </c>
      <c r="B150" t="s">
        <v>191</v>
      </c>
      <c r="C150">
        <v>2010</v>
      </c>
      <c r="F150">
        <v>0.8</v>
      </c>
      <c r="G150">
        <v>14.4</v>
      </c>
      <c r="H150">
        <v>43.7</v>
      </c>
      <c r="I150">
        <v>57.6</v>
      </c>
      <c r="J150">
        <v>62.7</v>
      </c>
      <c r="K150">
        <v>66.5</v>
      </c>
      <c r="L150">
        <v>69.8</v>
      </c>
      <c r="M150">
        <v>72.8</v>
      </c>
      <c r="N150">
        <v>75</v>
      </c>
      <c r="O150">
        <v>76.400000000000006</v>
      </c>
      <c r="P150">
        <v>68.2</v>
      </c>
    </row>
    <row r="151" spans="1:17" x14ac:dyDescent="0.35">
      <c r="A151" t="s">
        <v>25</v>
      </c>
      <c r="B151" t="s">
        <v>192</v>
      </c>
      <c r="C151">
        <v>2005</v>
      </c>
      <c r="F151">
        <v>0</v>
      </c>
      <c r="G151">
        <v>2.6</v>
      </c>
      <c r="H151">
        <v>22</v>
      </c>
      <c r="I151">
        <v>57.3</v>
      </c>
      <c r="J151">
        <v>75.8</v>
      </c>
      <c r="K151">
        <v>82.4</v>
      </c>
      <c r="L151">
        <v>83.8</v>
      </c>
      <c r="M151">
        <v>85.8</v>
      </c>
      <c r="N151">
        <v>87.9</v>
      </c>
      <c r="O151">
        <v>88.2</v>
      </c>
      <c r="P151">
        <v>83.1</v>
      </c>
    </row>
    <row r="152" spans="1:17" x14ac:dyDescent="0.35">
      <c r="A152" t="s">
        <v>25</v>
      </c>
      <c r="B152" t="s">
        <v>193</v>
      </c>
      <c r="C152">
        <v>2007</v>
      </c>
      <c r="F152">
        <v>0.3</v>
      </c>
      <c r="G152">
        <v>12.2</v>
      </c>
      <c r="H152">
        <v>58.7</v>
      </c>
      <c r="I152">
        <v>85.6</v>
      </c>
      <c r="J152">
        <v>92.4</v>
      </c>
      <c r="K152">
        <v>95</v>
      </c>
      <c r="L152">
        <v>96.8</v>
      </c>
      <c r="M152">
        <v>96.6</v>
      </c>
      <c r="N152">
        <v>97.6</v>
      </c>
      <c r="O152">
        <v>96.1</v>
      </c>
      <c r="P152">
        <v>91.8</v>
      </c>
    </row>
    <row r="154" spans="1:17" x14ac:dyDescent="0.35">
      <c r="A154" t="s">
        <v>25</v>
      </c>
      <c r="B154" t="s">
        <v>195</v>
      </c>
      <c r="C154">
        <v>2010</v>
      </c>
      <c r="F154">
        <v>0.1</v>
      </c>
      <c r="G154">
        <v>2.2000000000000002</v>
      </c>
      <c r="H154">
        <v>24.7</v>
      </c>
      <c r="I154">
        <v>60.8</v>
      </c>
      <c r="J154">
        <v>76.599999999999994</v>
      </c>
      <c r="K154">
        <v>81</v>
      </c>
      <c r="L154">
        <v>82.7</v>
      </c>
      <c r="M154">
        <v>83.1</v>
      </c>
      <c r="N154">
        <v>85.4</v>
      </c>
      <c r="O154">
        <v>86.5</v>
      </c>
      <c r="P154">
        <v>80.900000000000006</v>
      </c>
    </row>
    <row r="155" spans="1:17" x14ac:dyDescent="0.35">
      <c r="A155" t="s">
        <v>25</v>
      </c>
      <c r="B155" t="s">
        <v>196</v>
      </c>
      <c r="C155">
        <v>2010</v>
      </c>
      <c r="F155">
        <v>0.2</v>
      </c>
      <c r="G155">
        <v>4.0999999999999996</v>
      </c>
      <c r="H155">
        <v>22.1</v>
      </c>
      <c r="I155">
        <v>48.3</v>
      </c>
      <c r="J155">
        <v>63.2</v>
      </c>
      <c r="K155">
        <v>68.3</v>
      </c>
      <c r="L155">
        <v>71.3</v>
      </c>
      <c r="M155">
        <v>74.599999999999994</v>
      </c>
      <c r="N155">
        <v>78.3</v>
      </c>
      <c r="O155">
        <v>81.8</v>
      </c>
      <c r="P155">
        <v>83.9</v>
      </c>
    </row>
    <row r="156" spans="1:17" x14ac:dyDescent="0.35">
      <c r="A156" t="s">
        <v>25</v>
      </c>
      <c r="B156" t="s">
        <v>197</v>
      </c>
      <c r="C156">
        <v>2011</v>
      </c>
      <c r="F156">
        <v>0.1</v>
      </c>
      <c r="G156">
        <v>1.8</v>
      </c>
      <c r="H156">
        <v>10.9</v>
      </c>
      <c r="I156">
        <v>27</v>
      </c>
      <c r="J156">
        <v>42.2</v>
      </c>
      <c r="K156">
        <v>54.4</v>
      </c>
      <c r="L156">
        <v>62.2</v>
      </c>
      <c r="M156">
        <v>67.599999999999994</v>
      </c>
      <c r="N156">
        <v>71.099999999999994</v>
      </c>
      <c r="O156">
        <v>74.8</v>
      </c>
      <c r="P156">
        <v>75.099999999999994</v>
      </c>
    </row>
    <row r="157" spans="1:17" x14ac:dyDescent="0.35">
      <c r="A157" t="s">
        <v>25</v>
      </c>
      <c r="B157" t="s">
        <v>198</v>
      </c>
      <c r="C157">
        <v>2001</v>
      </c>
      <c r="F157">
        <v>0.4</v>
      </c>
      <c r="G157">
        <v>3.3</v>
      </c>
      <c r="H157">
        <v>21.6</v>
      </c>
      <c r="I157">
        <v>51.6</v>
      </c>
      <c r="J157">
        <v>68.900000000000006</v>
      </c>
      <c r="K157">
        <v>76.8</v>
      </c>
      <c r="L157">
        <v>80.400000000000006</v>
      </c>
      <c r="M157">
        <v>82.5</v>
      </c>
      <c r="N157">
        <v>84.2</v>
      </c>
      <c r="O157">
        <v>84.9</v>
      </c>
      <c r="P157">
        <v>78.599999999999994</v>
      </c>
    </row>
    <row r="158" spans="1:17" x14ac:dyDescent="0.35">
      <c r="A158" t="s">
        <v>25</v>
      </c>
      <c r="B158" t="s">
        <v>199</v>
      </c>
      <c r="C158">
        <v>2001</v>
      </c>
      <c r="F158">
        <v>1.7</v>
      </c>
      <c r="G158">
        <v>17.600000000000001</v>
      </c>
      <c r="H158">
        <v>49.5</v>
      </c>
      <c r="I158">
        <v>75.7</v>
      </c>
      <c r="J158">
        <v>86.4</v>
      </c>
      <c r="K158">
        <v>90</v>
      </c>
      <c r="L158">
        <v>91.4</v>
      </c>
      <c r="M158">
        <v>91.3</v>
      </c>
      <c r="N158">
        <v>90.8</v>
      </c>
      <c r="O158">
        <v>89.4</v>
      </c>
      <c r="P158">
        <v>83.5</v>
      </c>
    </row>
    <row r="159" spans="1:17" x14ac:dyDescent="0.35">
      <c r="A159" t="s">
        <v>25</v>
      </c>
      <c r="B159" t="s">
        <v>200</v>
      </c>
      <c r="C159">
        <v>2007</v>
      </c>
      <c r="F159">
        <v>0.6</v>
      </c>
      <c r="G159">
        <v>9.4</v>
      </c>
      <c r="H159">
        <v>43.8</v>
      </c>
      <c r="I159">
        <v>86.3</v>
      </c>
      <c r="J159">
        <v>95.5</v>
      </c>
      <c r="K159">
        <v>98</v>
      </c>
      <c r="L159">
        <v>98.2</v>
      </c>
      <c r="M159">
        <v>97.9</v>
      </c>
      <c r="N159">
        <v>96.9</v>
      </c>
      <c r="O159">
        <v>95.8</v>
      </c>
      <c r="P159">
        <v>87.6</v>
      </c>
    </row>
    <row r="160" spans="1:17" x14ac:dyDescent="0.35">
      <c r="A160" t="s">
        <v>25</v>
      </c>
      <c r="B160" t="s">
        <v>201</v>
      </c>
      <c r="C160">
        <v>2010</v>
      </c>
      <c r="F160">
        <v>0.1</v>
      </c>
      <c r="G160">
        <v>2.5</v>
      </c>
      <c r="H160">
        <v>12.9</v>
      </c>
      <c r="I160">
        <v>30.4</v>
      </c>
      <c r="J160">
        <v>43.3</v>
      </c>
      <c r="K160">
        <v>48.2</v>
      </c>
      <c r="L160">
        <v>49.3</v>
      </c>
      <c r="M160">
        <v>52.4</v>
      </c>
      <c r="N160">
        <v>56.7</v>
      </c>
      <c r="O160">
        <v>62</v>
      </c>
      <c r="P160">
        <v>63.8</v>
      </c>
    </row>
    <row r="161" spans="1:17" x14ac:dyDescent="0.35">
      <c r="A161" t="s">
        <v>25</v>
      </c>
      <c r="B161" t="s">
        <v>202</v>
      </c>
      <c r="C161">
        <v>2009</v>
      </c>
      <c r="F161">
        <v>0.1</v>
      </c>
      <c r="G161">
        <v>4.5999999999999996</v>
      </c>
      <c r="H161">
        <v>20.8</v>
      </c>
      <c r="I161">
        <v>42.7</v>
      </c>
      <c r="J161">
        <v>58.1</v>
      </c>
      <c r="K161">
        <v>65.900000000000006</v>
      </c>
      <c r="L161">
        <v>69.8</v>
      </c>
      <c r="M161">
        <v>72.599999999999994</v>
      </c>
      <c r="N161">
        <v>74.400000000000006</v>
      </c>
      <c r="O161">
        <v>76.5</v>
      </c>
      <c r="P161">
        <v>75.3</v>
      </c>
    </row>
    <row r="162" spans="1:17" x14ac:dyDescent="0.35">
      <c r="A162" t="s">
        <v>25</v>
      </c>
      <c r="B162" t="s">
        <v>203</v>
      </c>
      <c r="C162">
        <v>2001</v>
      </c>
      <c r="F162">
        <v>0.2</v>
      </c>
      <c r="G162">
        <v>9</v>
      </c>
      <c r="H162">
        <v>38.1</v>
      </c>
      <c r="I162">
        <v>72.7</v>
      </c>
      <c r="J162">
        <v>91.9</v>
      </c>
      <c r="K162">
        <v>95.6</v>
      </c>
      <c r="L162">
        <v>97.4</v>
      </c>
      <c r="M162">
        <v>96.9</v>
      </c>
      <c r="N162">
        <v>96.9</v>
      </c>
      <c r="O162">
        <v>96.5</v>
      </c>
      <c r="Q162" t="s">
        <v>24</v>
      </c>
    </row>
    <row r="163" spans="1:17" x14ac:dyDescent="0.35">
      <c r="A163" t="s">
        <v>25</v>
      </c>
      <c r="B163" t="s">
        <v>204</v>
      </c>
      <c r="C163">
        <v>2010</v>
      </c>
      <c r="F163">
        <v>1.8</v>
      </c>
      <c r="G163">
        <v>29.5</v>
      </c>
      <c r="H163">
        <v>75.099999999999994</v>
      </c>
      <c r="I163">
        <v>86.3</v>
      </c>
      <c r="J163">
        <v>89.1</v>
      </c>
      <c r="K163">
        <v>91.8</v>
      </c>
      <c r="L163">
        <v>93.4</v>
      </c>
      <c r="M163">
        <v>93.7</v>
      </c>
      <c r="N163">
        <v>92.6</v>
      </c>
      <c r="O163">
        <v>90.3</v>
      </c>
      <c r="P163">
        <v>74.3</v>
      </c>
    </row>
    <row r="164" spans="1:17" x14ac:dyDescent="0.35">
      <c r="A164" t="s">
        <v>25</v>
      </c>
      <c r="B164" t="s">
        <v>205</v>
      </c>
      <c r="C164">
        <v>2000</v>
      </c>
      <c r="F164">
        <v>3.3</v>
      </c>
      <c r="G164">
        <v>21.5</v>
      </c>
      <c r="H164">
        <v>53.1</v>
      </c>
      <c r="I164">
        <v>74.8</v>
      </c>
      <c r="J164">
        <v>84.1</v>
      </c>
      <c r="K164">
        <v>88.5</v>
      </c>
      <c r="L164">
        <v>90.8</v>
      </c>
      <c r="M164">
        <v>91.5</v>
      </c>
      <c r="N164">
        <v>90.6</v>
      </c>
      <c r="O164">
        <v>87.8</v>
      </c>
      <c r="P164">
        <v>77.7</v>
      </c>
    </row>
    <row r="166" spans="1:17" x14ac:dyDescent="0.35">
      <c r="A166" t="s">
        <v>25</v>
      </c>
      <c r="B166" t="s">
        <v>207</v>
      </c>
      <c r="C166">
        <v>2009</v>
      </c>
      <c r="F166">
        <v>0.3</v>
      </c>
      <c r="G166">
        <v>14.6</v>
      </c>
      <c r="H166">
        <v>54.1</v>
      </c>
      <c r="I166">
        <v>77.099999999999994</v>
      </c>
      <c r="J166">
        <v>84.7</v>
      </c>
      <c r="K166">
        <v>89.7</v>
      </c>
      <c r="L166">
        <v>88.6</v>
      </c>
    </row>
    <row r="167" spans="1:17" x14ac:dyDescent="0.35">
      <c r="A167" t="s">
        <v>25</v>
      </c>
      <c r="B167" t="s">
        <v>208</v>
      </c>
      <c r="C167">
        <v>2000</v>
      </c>
      <c r="F167">
        <v>2.1</v>
      </c>
      <c r="G167">
        <v>20.6</v>
      </c>
      <c r="H167">
        <v>66.8</v>
      </c>
      <c r="I167">
        <v>87.9</v>
      </c>
      <c r="J167">
        <v>93.6</v>
      </c>
      <c r="K167">
        <v>95.2</v>
      </c>
      <c r="L167">
        <v>95.8</v>
      </c>
      <c r="M167">
        <v>95.8</v>
      </c>
      <c r="N167">
        <v>95.1</v>
      </c>
      <c r="O167">
        <v>93.4</v>
      </c>
      <c r="P167">
        <v>84.6</v>
      </c>
    </row>
    <row r="168" spans="1:17" x14ac:dyDescent="0.35">
      <c r="A168" t="s">
        <v>25</v>
      </c>
      <c r="B168" t="s">
        <v>209</v>
      </c>
      <c r="C168">
        <v>1989</v>
      </c>
      <c r="G168">
        <v>36</v>
      </c>
      <c r="H168">
        <v>85</v>
      </c>
      <c r="I168">
        <v>92.1</v>
      </c>
      <c r="J168">
        <v>92.3</v>
      </c>
      <c r="K168">
        <v>92.4</v>
      </c>
      <c r="L168">
        <v>91.5</v>
      </c>
      <c r="M168">
        <v>89.6</v>
      </c>
      <c r="N168">
        <v>87.3</v>
      </c>
      <c r="O168">
        <v>83.9</v>
      </c>
      <c r="P168">
        <v>72.5</v>
      </c>
      <c r="Q168" t="s">
        <v>45</v>
      </c>
    </row>
    <row r="169" spans="1:17" x14ac:dyDescent="0.35">
      <c r="A169" t="s">
        <v>25</v>
      </c>
      <c r="B169" t="s">
        <v>210</v>
      </c>
      <c r="C169">
        <v>2007</v>
      </c>
      <c r="F169">
        <v>0.7</v>
      </c>
      <c r="G169">
        <v>15.7</v>
      </c>
      <c r="H169">
        <v>50.3</v>
      </c>
      <c r="I169">
        <v>62.9</v>
      </c>
      <c r="J169">
        <v>72.099999999999994</v>
      </c>
      <c r="K169">
        <v>74.8</v>
      </c>
      <c r="L169">
        <v>76.8</v>
      </c>
    </row>
    <row r="170" spans="1:17" x14ac:dyDescent="0.35">
      <c r="A170" t="s">
        <v>25</v>
      </c>
      <c r="B170" t="s">
        <v>211</v>
      </c>
      <c r="C170">
        <v>2005</v>
      </c>
      <c r="F170">
        <v>2.4</v>
      </c>
      <c r="G170">
        <v>26</v>
      </c>
      <c r="H170">
        <v>54</v>
      </c>
      <c r="I170">
        <v>83.1</v>
      </c>
      <c r="J170">
        <v>92.5</v>
      </c>
      <c r="K170">
        <v>95.7</v>
      </c>
      <c r="L170">
        <v>97</v>
      </c>
      <c r="M170">
        <v>97.4</v>
      </c>
      <c r="N170">
        <v>97.2</v>
      </c>
      <c r="O170">
        <v>96.3</v>
      </c>
      <c r="P170">
        <v>90</v>
      </c>
    </row>
    <row r="171" spans="1:17" x14ac:dyDescent="0.35">
      <c r="A171" t="s">
        <v>25</v>
      </c>
      <c r="B171" t="s">
        <v>212</v>
      </c>
      <c r="C171">
        <v>2009</v>
      </c>
      <c r="F171">
        <v>0.1</v>
      </c>
      <c r="G171">
        <v>3</v>
      </c>
      <c r="H171">
        <v>17.2</v>
      </c>
      <c r="I171">
        <v>38.799999999999997</v>
      </c>
      <c r="J171">
        <v>53.5</v>
      </c>
      <c r="K171">
        <v>60.6</v>
      </c>
      <c r="L171">
        <v>64.900000000000006</v>
      </c>
      <c r="M171">
        <v>68.5</v>
      </c>
      <c r="N171">
        <v>71.900000000000006</v>
      </c>
      <c r="O171">
        <v>75</v>
      </c>
      <c r="P171">
        <v>70.400000000000006</v>
      </c>
    </row>
    <row r="172" spans="1:17" x14ac:dyDescent="0.35">
      <c r="A172" t="s">
        <v>25</v>
      </c>
      <c r="B172" t="s">
        <v>213</v>
      </c>
      <c r="C172">
        <v>1989</v>
      </c>
      <c r="G172">
        <v>41.5</v>
      </c>
      <c r="H172">
        <v>88.2</v>
      </c>
      <c r="I172">
        <v>94.1</v>
      </c>
      <c r="J172">
        <v>94.4</v>
      </c>
      <c r="K172">
        <v>94.3</v>
      </c>
      <c r="L172">
        <v>94.1</v>
      </c>
      <c r="M172">
        <v>92.8</v>
      </c>
      <c r="N172">
        <v>91.2</v>
      </c>
      <c r="O172">
        <v>89</v>
      </c>
      <c r="P172">
        <v>78.3</v>
      </c>
      <c r="Q172" t="s">
        <v>45</v>
      </c>
    </row>
    <row r="173" spans="1:17" x14ac:dyDescent="0.35">
      <c r="A173" t="s">
        <v>25</v>
      </c>
      <c r="B173" t="s">
        <v>214</v>
      </c>
      <c r="C173">
        <v>2009</v>
      </c>
      <c r="F173">
        <v>2.5</v>
      </c>
      <c r="G173">
        <v>24.1</v>
      </c>
      <c r="H173">
        <v>63.2</v>
      </c>
      <c r="I173">
        <v>86.4</v>
      </c>
      <c r="J173">
        <v>92.3</v>
      </c>
      <c r="K173">
        <v>94.6</v>
      </c>
      <c r="L173">
        <v>95.7</v>
      </c>
      <c r="M173">
        <v>95.7</v>
      </c>
      <c r="N173">
        <v>95.2</v>
      </c>
      <c r="Q173" t="s">
        <v>21</v>
      </c>
    </row>
    <row r="174" spans="1:17" x14ac:dyDescent="0.35">
      <c r="A174" t="s">
        <v>25</v>
      </c>
      <c r="B174" t="s">
        <v>215</v>
      </c>
      <c r="C174">
        <v>2003</v>
      </c>
      <c r="F174">
        <v>2.8</v>
      </c>
      <c r="G174">
        <v>28.5</v>
      </c>
      <c r="H174">
        <v>68.099999999999994</v>
      </c>
      <c r="I174">
        <v>87</v>
      </c>
      <c r="J174">
        <v>91.9</v>
      </c>
      <c r="K174">
        <v>94.4</v>
      </c>
      <c r="L174">
        <v>94.4</v>
      </c>
      <c r="M174">
        <v>91.8</v>
      </c>
      <c r="N174">
        <v>94.3</v>
      </c>
      <c r="O174">
        <v>91.3</v>
      </c>
      <c r="Q174" t="s">
        <v>24</v>
      </c>
    </row>
    <row r="175" spans="1:17" x14ac:dyDescent="0.35">
      <c r="A175" t="s">
        <v>27</v>
      </c>
      <c r="B175" t="s">
        <v>216</v>
      </c>
      <c r="C175">
        <v>2010</v>
      </c>
      <c r="F175">
        <v>0.2</v>
      </c>
      <c r="G175">
        <v>4.9000000000000004</v>
      </c>
      <c r="H175">
        <v>21</v>
      </c>
      <c r="I175">
        <v>41.2</v>
      </c>
      <c r="J175">
        <v>53.6</v>
      </c>
      <c r="K175">
        <v>59.3</v>
      </c>
      <c r="L175">
        <v>59.8</v>
      </c>
      <c r="M175">
        <v>61.5</v>
      </c>
      <c r="N175">
        <v>65.900000000000006</v>
      </c>
      <c r="O175">
        <v>68.3</v>
      </c>
      <c r="P175">
        <v>68.5</v>
      </c>
    </row>
    <row r="176" spans="1:17" x14ac:dyDescent="0.35">
      <c r="A176" t="s">
        <v>27</v>
      </c>
      <c r="B176" t="s">
        <v>217</v>
      </c>
      <c r="C176">
        <v>2006</v>
      </c>
      <c r="F176">
        <v>0.4</v>
      </c>
      <c r="G176">
        <v>3.7</v>
      </c>
      <c r="H176">
        <v>21.6</v>
      </c>
      <c r="I176">
        <v>45.3</v>
      </c>
      <c r="J176">
        <v>55.6</v>
      </c>
      <c r="K176">
        <v>58.6</v>
      </c>
      <c r="L176">
        <v>61.7</v>
      </c>
      <c r="M176">
        <v>65.400000000000006</v>
      </c>
      <c r="N176">
        <v>69.5</v>
      </c>
      <c r="O176">
        <v>72.400000000000006</v>
      </c>
      <c r="P176">
        <v>71.400000000000006</v>
      </c>
    </row>
    <row r="177" spans="1:17" x14ac:dyDescent="0.35">
      <c r="A177" t="s">
        <v>27</v>
      </c>
      <c r="B177" t="s">
        <v>218</v>
      </c>
      <c r="C177">
        <v>2011</v>
      </c>
      <c r="F177">
        <v>0.5</v>
      </c>
      <c r="G177">
        <v>6.1</v>
      </c>
      <c r="H177">
        <v>21</v>
      </c>
      <c r="I177">
        <v>38.200000000000003</v>
      </c>
      <c r="J177">
        <v>48.1</v>
      </c>
      <c r="K177">
        <v>54.1</v>
      </c>
      <c r="L177">
        <v>58.6</v>
      </c>
      <c r="M177">
        <v>60.5</v>
      </c>
      <c r="N177">
        <v>63.1</v>
      </c>
      <c r="O177">
        <v>64.5</v>
      </c>
      <c r="P177">
        <v>60.3</v>
      </c>
    </row>
    <row r="178" spans="1:17" x14ac:dyDescent="0.35">
      <c r="A178" t="s">
        <v>27</v>
      </c>
      <c r="B178" t="s">
        <v>219</v>
      </c>
      <c r="C178">
        <v>2007</v>
      </c>
      <c r="F178">
        <v>0.6</v>
      </c>
      <c r="G178">
        <v>7.5</v>
      </c>
      <c r="H178">
        <v>23.4</v>
      </c>
      <c r="I178">
        <v>37.299999999999997</v>
      </c>
      <c r="J178">
        <v>45.6</v>
      </c>
      <c r="K178">
        <v>50</v>
      </c>
      <c r="L178">
        <v>51.6</v>
      </c>
      <c r="M178">
        <v>54.1</v>
      </c>
      <c r="N178">
        <v>55.9</v>
      </c>
      <c r="O178">
        <v>55.2</v>
      </c>
      <c r="P178">
        <v>49.6</v>
      </c>
    </row>
    <row r="179" spans="1:17" x14ac:dyDescent="0.35">
      <c r="A179" t="s">
        <v>27</v>
      </c>
      <c r="B179" t="s">
        <v>220</v>
      </c>
      <c r="C179">
        <v>2011</v>
      </c>
      <c r="F179">
        <v>0</v>
      </c>
      <c r="G179">
        <v>1.9</v>
      </c>
      <c r="H179">
        <v>10.9</v>
      </c>
      <c r="I179">
        <v>24.8</v>
      </c>
      <c r="J179">
        <v>36.6</v>
      </c>
      <c r="K179">
        <v>40.9</v>
      </c>
      <c r="L179">
        <v>44.3</v>
      </c>
      <c r="M179">
        <v>49.2</v>
      </c>
      <c r="N179">
        <v>50.8</v>
      </c>
      <c r="O179">
        <v>53.3</v>
      </c>
      <c r="P179">
        <v>51.2</v>
      </c>
    </row>
    <row r="180" spans="1:17" x14ac:dyDescent="0.35">
      <c r="A180" t="s">
        <v>27</v>
      </c>
      <c r="B180" t="s">
        <v>221</v>
      </c>
      <c r="C180">
        <v>1994</v>
      </c>
      <c r="F180">
        <v>3.8</v>
      </c>
      <c r="G180">
        <v>25.4</v>
      </c>
      <c r="H180">
        <v>45.8</v>
      </c>
      <c r="I180">
        <v>54.3</v>
      </c>
      <c r="J180">
        <v>58</v>
      </c>
      <c r="K180">
        <v>59.7</v>
      </c>
      <c r="L180">
        <v>60.1</v>
      </c>
      <c r="M180">
        <v>59.1</v>
      </c>
      <c r="N180">
        <v>59.2</v>
      </c>
      <c r="O180">
        <v>56.8</v>
      </c>
      <c r="P180">
        <v>52.2</v>
      </c>
    </row>
    <row r="181" spans="1:17" x14ac:dyDescent="0.35">
      <c r="A181" t="s">
        <v>27</v>
      </c>
      <c r="B181" t="s">
        <v>222</v>
      </c>
      <c r="C181">
        <v>2001</v>
      </c>
      <c r="F181">
        <v>0.9</v>
      </c>
      <c r="G181">
        <v>10.6</v>
      </c>
      <c r="H181">
        <v>26</v>
      </c>
      <c r="I181">
        <v>36.5</v>
      </c>
      <c r="J181">
        <v>42.7</v>
      </c>
      <c r="K181">
        <v>46.8</v>
      </c>
      <c r="L181">
        <v>50.1</v>
      </c>
      <c r="M181">
        <v>50.6</v>
      </c>
      <c r="N181">
        <v>50.5</v>
      </c>
      <c r="O181">
        <v>48.9</v>
      </c>
      <c r="P181">
        <v>45.8</v>
      </c>
    </row>
    <row r="182" spans="1:17" x14ac:dyDescent="0.35">
      <c r="A182" t="s">
        <v>27</v>
      </c>
      <c r="B182" t="s">
        <v>223</v>
      </c>
      <c r="C182">
        <v>2005</v>
      </c>
      <c r="F182">
        <v>1</v>
      </c>
      <c r="G182">
        <v>10.8</v>
      </c>
      <c r="H182">
        <v>25.5</v>
      </c>
      <c r="I182">
        <v>36.4</v>
      </c>
      <c r="J182">
        <v>43.2</v>
      </c>
      <c r="K182">
        <v>47.2</v>
      </c>
      <c r="L182">
        <v>50.1</v>
      </c>
      <c r="M182">
        <v>52</v>
      </c>
      <c r="N182">
        <v>54.2</v>
      </c>
      <c r="O182">
        <v>54.1</v>
      </c>
      <c r="P182">
        <v>49.8</v>
      </c>
    </row>
    <row r="183" spans="1:17" x14ac:dyDescent="0.35">
      <c r="A183" t="s">
        <v>27</v>
      </c>
      <c r="B183" t="s">
        <v>224</v>
      </c>
      <c r="C183">
        <v>2010</v>
      </c>
      <c r="F183">
        <v>0.2</v>
      </c>
      <c r="G183">
        <v>3.2</v>
      </c>
      <c r="H183">
        <v>11.3</v>
      </c>
      <c r="I183">
        <v>21.4</v>
      </c>
      <c r="J183">
        <v>29.2</v>
      </c>
      <c r="K183">
        <v>34</v>
      </c>
      <c r="L183">
        <v>37.9</v>
      </c>
      <c r="M183">
        <v>40.9</v>
      </c>
      <c r="N183">
        <v>44.1</v>
      </c>
      <c r="O183">
        <v>45.3</v>
      </c>
      <c r="P183">
        <v>44.9</v>
      </c>
    </row>
    <row r="184" spans="1:17" x14ac:dyDescent="0.35">
      <c r="A184" t="s">
        <v>27</v>
      </c>
      <c r="B184" t="s">
        <v>225</v>
      </c>
      <c r="C184">
        <v>1982</v>
      </c>
      <c r="F184">
        <v>0</v>
      </c>
      <c r="G184">
        <v>16</v>
      </c>
      <c r="H184">
        <v>52.6</v>
      </c>
      <c r="I184">
        <v>74</v>
      </c>
      <c r="J184">
        <v>79.7</v>
      </c>
      <c r="K184">
        <v>78.400000000000006</v>
      </c>
      <c r="L184">
        <v>78.400000000000006</v>
      </c>
      <c r="M184">
        <v>80.8</v>
      </c>
      <c r="N184">
        <v>80</v>
      </c>
      <c r="O184">
        <v>78.8</v>
      </c>
      <c r="P184">
        <v>74.2</v>
      </c>
    </row>
    <row r="185" spans="1:17" x14ac:dyDescent="0.35">
      <c r="A185" t="s">
        <v>27</v>
      </c>
      <c r="B185" t="s">
        <v>226</v>
      </c>
      <c r="C185">
        <v>2009</v>
      </c>
      <c r="F185">
        <v>0.8</v>
      </c>
      <c r="G185">
        <v>11</v>
      </c>
      <c r="H185">
        <v>34.1</v>
      </c>
      <c r="I185">
        <v>56.6</v>
      </c>
      <c r="J185">
        <v>65.2</v>
      </c>
      <c r="K185">
        <v>66.099999999999994</v>
      </c>
      <c r="L185">
        <v>65.599999999999994</v>
      </c>
      <c r="M185">
        <v>69.3</v>
      </c>
      <c r="P185">
        <v>73.2</v>
      </c>
      <c r="Q185" t="s">
        <v>267</v>
      </c>
    </row>
    <row r="186" spans="1:17" x14ac:dyDescent="0.35">
      <c r="A186" t="s">
        <v>29</v>
      </c>
      <c r="B186" t="s">
        <v>227</v>
      </c>
      <c r="C186">
        <v>1990</v>
      </c>
      <c r="F186">
        <v>1.5</v>
      </c>
      <c r="G186">
        <v>15.4</v>
      </c>
      <c r="H186">
        <v>46.9</v>
      </c>
      <c r="I186">
        <v>72.099999999999994</v>
      </c>
      <c r="J186">
        <v>81.2</v>
      </c>
      <c r="K186">
        <v>87.3</v>
      </c>
      <c r="L186">
        <v>88.4</v>
      </c>
      <c r="M186">
        <v>90.1</v>
      </c>
      <c r="N186">
        <v>88.3</v>
      </c>
      <c r="O186">
        <v>84.2</v>
      </c>
      <c r="P186">
        <v>79.400000000000006</v>
      </c>
    </row>
    <row r="187" spans="1:17" x14ac:dyDescent="0.35">
      <c r="A187" t="s">
        <v>29</v>
      </c>
      <c r="B187" t="s">
        <v>228</v>
      </c>
      <c r="C187">
        <v>2006</v>
      </c>
      <c r="F187">
        <v>0.3</v>
      </c>
      <c r="G187">
        <v>4.2</v>
      </c>
      <c r="H187">
        <v>24.2</v>
      </c>
      <c r="I187">
        <v>48</v>
      </c>
      <c r="J187">
        <v>58.9</v>
      </c>
      <c r="K187">
        <v>63.5</v>
      </c>
      <c r="L187">
        <v>65.900000000000006</v>
      </c>
      <c r="M187">
        <v>68.2</v>
      </c>
      <c r="N187">
        <v>71.400000000000006</v>
      </c>
      <c r="O187">
        <v>73.8</v>
      </c>
      <c r="P187">
        <v>71.3</v>
      </c>
    </row>
    <row r="188" spans="1:17" x14ac:dyDescent="0.35">
      <c r="A188" t="s">
        <v>29</v>
      </c>
      <c r="B188" t="s">
        <v>229</v>
      </c>
      <c r="C188">
        <v>1996</v>
      </c>
      <c r="F188">
        <v>1</v>
      </c>
      <c r="G188">
        <v>11.8</v>
      </c>
      <c r="H188">
        <v>29.2</v>
      </c>
      <c r="I188">
        <v>49.7</v>
      </c>
      <c r="J188">
        <v>60.7</v>
      </c>
      <c r="K188">
        <v>72.3</v>
      </c>
      <c r="L188">
        <v>73.5</v>
      </c>
      <c r="M188">
        <v>77.2</v>
      </c>
      <c r="N188">
        <v>76.900000000000006</v>
      </c>
      <c r="O188">
        <v>69.900000000000006</v>
      </c>
      <c r="P188">
        <v>64.5</v>
      </c>
    </row>
    <row r="189" spans="1:17" x14ac:dyDescent="0.35">
      <c r="A189" t="s">
        <v>29</v>
      </c>
      <c r="B189" t="s">
        <v>230</v>
      </c>
      <c r="C189">
        <v>1996</v>
      </c>
      <c r="F189">
        <v>1.7</v>
      </c>
      <c r="G189">
        <v>22.2</v>
      </c>
      <c r="H189">
        <v>63.6</v>
      </c>
      <c r="I189">
        <v>83.4</v>
      </c>
      <c r="J189">
        <v>88.9</v>
      </c>
      <c r="K189">
        <v>91.6</v>
      </c>
      <c r="L189">
        <v>91.6</v>
      </c>
      <c r="M189">
        <v>90.7</v>
      </c>
      <c r="N189">
        <v>87.8</v>
      </c>
      <c r="O189">
        <v>84.3</v>
      </c>
      <c r="P189">
        <v>70.400000000000006</v>
      </c>
    </row>
    <row r="190" spans="1:17" x14ac:dyDescent="0.35">
      <c r="A190" t="s">
        <v>29</v>
      </c>
      <c r="B190" t="s">
        <v>231</v>
      </c>
      <c r="C190">
        <v>2007</v>
      </c>
      <c r="F190">
        <v>0.2</v>
      </c>
      <c r="G190">
        <v>3.3</v>
      </c>
      <c r="H190">
        <v>12.3</v>
      </c>
      <c r="I190">
        <v>24.7</v>
      </c>
      <c r="J190">
        <v>36.6</v>
      </c>
      <c r="K190">
        <v>48.6</v>
      </c>
      <c r="L190">
        <v>58.5</v>
      </c>
      <c r="M190">
        <v>65.7</v>
      </c>
      <c r="N190">
        <v>69.099999999999994</v>
      </c>
      <c r="O190">
        <v>72.5</v>
      </c>
      <c r="P190">
        <v>65.3</v>
      </c>
    </row>
    <row r="191" spans="1:17" x14ac:dyDescent="0.35">
      <c r="A191" t="s">
        <v>29</v>
      </c>
      <c r="B191" t="s">
        <v>232</v>
      </c>
      <c r="C191">
        <v>1990</v>
      </c>
      <c r="F191">
        <v>2</v>
      </c>
      <c r="G191">
        <v>27.4</v>
      </c>
      <c r="H191">
        <v>53.5</v>
      </c>
      <c r="I191">
        <v>70.599999999999994</v>
      </c>
      <c r="J191">
        <v>78.5</v>
      </c>
      <c r="K191">
        <v>83.1</v>
      </c>
      <c r="L191">
        <v>84.3</v>
      </c>
      <c r="M191">
        <v>86.4</v>
      </c>
      <c r="N191">
        <v>86.8</v>
      </c>
      <c r="O191">
        <v>85.9</v>
      </c>
      <c r="P191">
        <v>78.7</v>
      </c>
    </row>
    <row r="192" spans="1:17" x14ac:dyDescent="0.35">
      <c r="A192" t="s">
        <v>29</v>
      </c>
      <c r="B192" t="s">
        <v>233</v>
      </c>
      <c r="C192">
        <v>2009</v>
      </c>
      <c r="F192">
        <v>0.6</v>
      </c>
      <c r="G192">
        <v>17</v>
      </c>
      <c r="H192">
        <v>38.9</v>
      </c>
      <c r="I192">
        <v>59.8</v>
      </c>
      <c r="J192">
        <v>64.599999999999994</v>
      </c>
      <c r="K192">
        <v>69.8</v>
      </c>
      <c r="L192">
        <v>69.3</v>
      </c>
    </row>
    <row r="193" spans="1:17" x14ac:dyDescent="0.35">
      <c r="A193" t="s">
        <v>29</v>
      </c>
      <c r="B193" t="s">
        <v>234</v>
      </c>
      <c r="C193">
        <v>2007</v>
      </c>
      <c r="F193">
        <v>0</v>
      </c>
      <c r="G193">
        <v>2.1</v>
      </c>
      <c r="H193">
        <v>17.7</v>
      </c>
      <c r="I193">
        <v>35.200000000000003</v>
      </c>
      <c r="J193">
        <v>48.4</v>
      </c>
      <c r="K193">
        <v>60.6</v>
      </c>
      <c r="L193">
        <v>63.5</v>
      </c>
    </row>
    <row r="194" spans="1:17" x14ac:dyDescent="0.35">
      <c r="Q194" t="s">
        <v>19</v>
      </c>
    </row>
    <row r="195" spans="1:17" x14ac:dyDescent="0.35">
      <c r="A195" t="s">
        <v>29</v>
      </c>
      <c r="B195" t="s">
        <v>237</v>
      </c>
      <c r="C195">
        <v>2004</v>
      </c>
      <c r="F195">
        <v>0.2</v>
      </c>
      <c r="G195">
        <v>2.8</v>
      </c>
      <c r="H195">
        <v>14.4</v>
      </c>
      <c r="I195">
        <v>31.4</v>
      </c>
      <c r="J195">
        <v>45.7</v>
      </c>
      <c r="K195">
        <v>53</v>
      </c>
      <c r="L195">
        <v>60.8</v>
      </c>
      <c r="M195">
        <v>61.9</v>
      </c>
      <c r="N195">
        <v>65.099999999999994</v>
      </c>
      <c r="O195">
        <v>66.8</v>
      </c>
      <c r="P195">
        <v>63.3</v>
      </c>
    </row>
    <row r="196" spans="1:17" x14ac:dyDescent="0.35">
      <c r="A196" t="s">
        <v>29</v>
      </c>
      <c r="B196" t="s">
        <v>238</v>
      </c>
      <c r="C196">
        <v>2006</v>
      </c>
      <c r="F196">
        <v>0.1</v>
      </c>
      <c r="G196">
        <v>3.9</v>
      </c>
      <c r="H196">
        <v>21.7</v>
      </c>
      <c r="I196">
        <v>43.4</v>
      </c>
      <c r="J196">
        <v>54.6</v>
      </c>
      <c r="K196">
        <v>60.1</v>
      </c>
      <c r="L196">
        <v>63.7</v>
      </c>
      <c r="M196">
        <v>67</v>
      </c>
      <c r="N196">
        <v>70.3</v>
      </c>
      <c r="O196">
        <v>73.099999999999994</v>
      </c>
      <c r="P196">
        <v>70.2</v>
      </c>
    </row>
    <row r="197" spans="1:17" x14ac:dyDescent="0.35">
      <c r="A197" t="s">
        <v>29</v>
      </c>
      <c r="B197" t="s">
        <v>239</v>
      </c>
      <c r="C197">
        <v>2009</v>
      </c>
      <c r="F197">
        <v>0.7</v>
      </c>
      <c r="G197">
        <v>17.100000000000001</v>
      </c>
      <c r="H197">
        <v>37</v>
      </c>
      <c r="I197">
        <v>50.7</v>
      </c>
      <c r="J197">
        <v>64.3</v>
      </c>
      <c r="K197">
        <v>70.099999999999994</v>
      </c>
      <c r="L197">
        <v>84.8</v>
      </c>
    </row>
    <row r="198" spans="1:17" x14ac:dyDescent="0.35">
      <c r="A198" t="s">
        <v>29</v>
      </c>
      <c r="B198" t="s">
        <v>240</v>
      </c>
      <c r="C198">
        <v>2007</v>
      </c>
      <c r="F198">
        <v>0</v>
      </c>
      <c r="G198">
        <v>17</v>
      </c>
      <c r="H198">
        <v>50.3</v>
      </c>
      <c r="I198">
        <v>65.900000000000006</v>
      </c>
      <c r="J198">
        <v>81.8</v>
      </c>
      <c r="K198">
        <v>77.7</v>
      </c>
      <c r="L198">
        <v>74.2</v>
      </c>
    </row>
    <row r="199" spans="1:17" x14ac:dyDescent="0.35">
      <c r="A199" t="s">
        <v>29</v>
      </c>
      <c r="B199" t="s">
        <v>241</v>
      </c>
      <c r="C199">
        <v>2006</v>
      </c>
      <c r="F199">
        <v>1.2</v>
      </c>
      <c r="G199">
        <v>16.899999999999999</v>
      </c>
      <c r="H199">
        <v>48</v>
      </c>
      <c r="I199">
        <v>69.099999999999994</v>
      </c>
      <c r="J199">
        <v>79.7</v>
      </c>
      <c r="K199">
        <v>84</v>
      </c>
      <c r="L199">
        <v>85.5</v>
      </c>
      <c r="M199">
        <v>86.2</v>
      </c>
      <c r="N199">
        <v>86.8</v>
      </c>
      <c r="O199">
        <v>84.1</v>
      </c>
      <c r="P199">
        <v>74.3</v>
      </c>
    </row>
    <row r="200" spans="1:17" x14ac:dyDescent="0.35">
      <c r="A200" t="s">
        <v>29</v>
      </c>
      <c r="B200" t="s">
        <v>242</v>
      </c>
      <c r="C200">
        <v>2002</v>
      </c>
      <c r="F200">
        <v>2</v>
      </c>
      <c r="G200">
        <v>25</v>
      </c>
      <c r="H200">
        <v>60</v>
      </c>
      <c r="I200">
        <v>78.5</v>
      </c>
      <c r="J200">
        <v>84.3</v>
      </c>
      <c r="K200">
        <v>89.4</v>
      </c>
      <c r="L200">
        <v>89.6</v>
      </c>
      <c r="M200">
        <v>94.5</v>
      </c>
      <c r="N200">
        <v>82.6</v>
      </c>
      <c r="O200">
        <v>78.8</v>
      </c>
      <c r="P200">
        <v>63.8</v>
      </c>
    </row>
    <row r="201" spans="1:17" x14ac:dyDescent="0.35">
      <c r="A201" t="s">
        <v>29</v>
      </c>
      <c r="B201" t="s">
        <v>243</v>
      </c>
      <c r="C201">
        <v>1989</v>
      </c>
      <c r="F201">
        <v>2.2999999999999998</v>
      </c>
      <c r="G201">
        <v>28.7</v>
      </c>
      <c r="H201">
        <v>68.400000000000006</v>
      </c>
      <c r="I201">
        <v>85.8</v>
      </c>
      <c r="J201">
        <v>91.2</v>
      </c>
      <c r="K201">
        <v>90.6</v>
      </c>
      <c r="L201">
        <v>91.2</v>
      </c>
      <c r="M201">
        <v>89.2</v>
      </c>
      <c r="N201">
        <v>85.9</v>
      </c>
      <c r="O201">
        <v>84.8</v>
      </c>
      <c r="P201">
        <v>73.8</v>
      </c>
    </row>
    <row r="202" spans="1:17" x14ac:dyDescent="0.35">
      <c r="A202" t="s">
        <v>29</v>
      </c>
      <c r="B202" t="s">
        <v>244</v>
      </c>
      <c r="C202">
        <v>1996</v>
      </c>
      <c r="F202">
        <v>0.2</v>
      </c>
      <c r="G202">
        <v>12</v>
      </c>
      <c r="H202">
        <v>41.1</v>
      </c>
      <c r="I202">
        <v>68.3</v>
      </c>
      <c r="J202">
        <v>77.2</v>
      </c>
      <c r="K202">
        <v>83</v>
      </c>
      <c r="L202">
        <v>80.599999999999994</v>
      </c>
      <c r="M202">
        <v>82.6</v>
      </c>
      <c r="N202">
        <v>83.3</v>
      </c>
      <c r="O202">
        <v>81.5</v>
      </c>
      <c r="P202">
        <v>70.900000000000006</v>
      </c>
    </row>
    <row r="203" spans="1:17" x14ac:dyDescent="0.35">
      <c r="A203" t="s">
        <v>31</v>
      </c>
      <c r="B203" t="s">
        <v>245</v>
      </c>
      <c r="C203">
        <v>2010</v>
      </c>
      <c r="F203">
        <v>0.4</v>
      </c>
      <c r="G203">
        <v>3.7</v>
      </c>
      <c r="H203">
        <v>14.6</v>
      </c>
      <c r="I203">
        <v>31.5</v>
      </c>
      <c r="J203">
        <v>45.7</v>
      </c>
      <c r="K203">
        <v>54</v>
      </c>
      <c r="L203">
        <v>59.8</v>
      </c>
      <c r="M203">
        <v>62.7</v>
      </c>
      <c r="N203">
        <v>65.3</v>
      </c>
      <c r="O203">
        <v>67.400000000000006</v>
      </c>
      <c r="P203">
        <v>64.2</v>
      </c>
    </row>
    <row r="204" spans="1:17" x14ac:dyDescent="0.35">
      <c r="A204" t="s">
        <v>31</v>
      </c>
      <c r="B204" t="s">
        <v>246</v>
      </c>
      <c r="C204">
        <v>2000</v>
      </c>
      <c r="F204">
        <v>1</v>
      </c>
      <c r="G204">
        <v>16</v>
      </c>
      <c r="H204">
        <v>37.700000000000003</v>
      </c>
      <c r="I204">
        <v>50</v>
      </c>
      <c r="J204">
        <v>53.8</v>
      </c>
      <c r="K204">
        <v>58.5</v>
      </c>
      <c r="L204">
        <v>61.2</v>
      </c>
      <c r="M204">
        <v>61.5</v>
      </c>
      <c r="N204">
        <v>65.2</v>
      </c>
      <c r="O204">
        <v>61.8</v>
      </c>
      <c r="P204">
        <v>56.2</v>
      </c>
    </row>
    <row r="205" spans="1:17" x14ac:dyDescent="0.35">
      <c r="A205" t="s">
        <v>31</v>
      </c>
      <c r="B205" t="s">
        <v>247</v>
      </c>
      <c r="C205">
        <v>2008</v>
      </c>
      <c r="F205">
        <v>0.9</v>
      </c>
      <c r="G205">
        <v>9.1</v>
      </c>
      <c r="H205">
        <v>29.3</v>
      </c>
      <c r="I205">
        <v>55.7</v>
      </c>
      <c r="J205">
        <v>62.9</v>
      </c>
      <c r="K205">
        <v>72.8</v>
      </c>
      <c r="L205">
        <v>75.599999999999994</v>
      </c>
      <c r="M205">
        <v>76.3</v>
      </c>
      <c r="N205">
        <v>79.2</v>
      </c>
      <c r="O205">
        <v>65.5</v>
      </c>
    </row>
    <row r="206" spans="1:17" x14ac:dyDescent="0.35">
      <c r="A206" t="s">
        <v>31</v>
      </c>
      <c r="B206" t="s">
        <v>248</v>
      </c>
      <c r="C206">
        <v>2010</v>
      </c>
      <c r="F206">
        <v>1</v>
      </c>
      <c r="G206">
        <v>9.4</v>
      </c>
      <c r="H206">
        <v>24.9</v>
      </c>
      <c r="I206">
        <v>38.799999999999997</v>
      </c>
      <c r="J206">
        <v>47.9</v>
      </c>
      <c r="K206">
        <v>54.4</v>
      </c>
      <c r="L206">
        <v>60</v>
      </c>
      <c r="M206">
        <v>64</v>
      </c>
      <c r="N206">
        <v>67.8</v>
      </c>
      <c r="O206">
        <v>69.7</v>
      </c>
      <c r="P206">
        <v>65.8</v>
      </c>
    </row>
    <row r="207" spans="1:17" x14ac:dyDescent="0.35">
      <c r="A207" t="s">
        <v>31</v>
      </c>
      <c r="B207" t="s">
        <v>249</v>
      </c>
      <c r="C207">
        <v>2011</v>
      </c>
      <c r="F207">
        <v>0.2</v>
      </c>
      <c r="G207">
        <v>2.5</v>
      </c>
      <c r="H207">
        <v>13.3</v>
      </c>
      <c r="I207">
        <v>30.8</v>
      </c>
      <c r="J207">
        <v>44.1</v>
      </c>
      <c r="K207">
        <v>52</v>
      </c>
      <c r="L207">
        <v>61.6</v>
      </c>
      <c r="M207">
        <v>61.7</v>
      </c>
      <c r="N207">
        <v>66.5</v>
      </c>
      <c r="O207">
        <v>71</v>
      </c>
      <c r="P207">
        <v>63.3</v>
      </c>
    </row>
    <row r="208" spans="1:17" x14ac:dyDescent="0.35">
      <c r="A208" t="s">
        <v>31</v>
      </c>
      <c r="B208" t="s">
        <v>250</v>
      </c>
      <c r="C208">
        <v>2005</v>
      </c>
      <c r="F208">
        <v>0.4</v>
      </c>
      <c r="G208">
        <v>3.5</v>
      </c>
      <c r="H208">
        <v>13.5</v>
      </c>
      <c r="I208">
        <v>25.5</v>
      </c>
      <c r="J208">
        <v>34.5</v>
      </c>
      <c r="K208">
        <v>40.5</v>
      </c>
      <c r="L208">
        <v>44</v>
      </c>
      <c r="M208">
        <v>47.2</v>
      </c>
      <c r="N208">
        <v>50.6</v>
      </c>
      <c r="O208">
        <v>52.5</v>
      </c>
      <c r="P208">
        <v>51.5</v>
      </c>
    </row>
    <row r="209" spans="1:17" x14ac:dyDescent="0.35">
      <c r="A209" t="s">
        <v>31</v>
      </c>
      <c r="B209" t="s">
        <v>251</v>
      </c>
      <c r="C209">
        <v>2010</v>
      </c>
      <c r="F209">
        <v>1.3</v>
      </c>
      <c r="G209">
        <v>11.9</v>
      </c>
      <c r="H209">
        <v>28.3</v>
      </c>
      <c r="I209">
        <v>39.9</v>
      </c>
      <c r="J209">
        <v>47.3</v>
      </c>
      <c r="K209">
        <v>50.6</v>
      </c>
      <c r="L209">
        <v>53.3</v>
      </c>
      <c r="M209">
        <v>54.8</v>
      </c>
      <c r="N209">
        <v>56.7</v>
      </c>
      <c r="O209">
        <v>58</v>
      </c>
      <c r="P209">
        <v>55.4</v>
      </c>
    </row>
    <row r="210" spans="1:17" x14ac:dyDescent="0.35">
      <c r="A210" t="s">
        <v>31</v>
      </c>
      <c r="B210" t="s">
        <v>252</v>
      </c>
      <c r="C210">
        <v>1986</v>
      </c>
      <c r="Q210" t="s">
        <v>253</v>
      </c>
    </row>
    <row r="211" spans="1:17" x14ac:dyDescent="0.35">
      <c r="A211" t="s">
        <v>31</v>
      </c>
      <c r="B211" t="s">
        <v>254</v>
      </c>
      <c r="C211">
        <v>2006</v>
      </c>
      <c r="F211">
        <v>0.3</v>
      </c>
      <c r="G211">
        <v>3.9</v>
      </c>
      <c r="H211">
        <v>13</v>
      </c>
      <c r="I211">
        <v>25.2</v>
      </c>
      <c r="J211">
        <v>32.1</v>
      </c>
      <c r="K211">
        <v>38.1</v>
      </c>
      <c r="L211">
        <v>42.3</v>
      </c>
      <c r="M211">
        <v>49.4</v>
      </c>
      <c r="N211">
        <v>51.1</v>
      </c>
      <c r="O211">
        <v>49.2</v>
      </c>
      <c r="P211">
        <v>44.3</v>
      </c>
    </row>
    <row r="212" spans="1:17" x14ac:dyDescent="0.35">
      <c r="A212" t="s">
        <v>31</v>
      </c>
      <c r="B212" t="s">
        <v>255</v>
      </c>
      <c r="C212">
        <v>2009</v>
      </c>
      <c r="F212">
        <v>0.2</v>
      </c>
      <c r="G212">
        <v>10.7</v>
      </c>
      <c r="H212">
        <v>29.3</v>
      </c>
      <c r="I212">
        <v>37.299999999999997</v>
      </c>
      <c r="J212">
        <v>48</v>
      </c>
      <c r="K212">
        <v>51</v>
      </c>
      <c r="L212">
        <v>56.7</v>
      </c>
    </row>
    <row r="213" spans="1:17" x14ac:dyDescent="0.35">
      <c r="A213" t="s">
        <v>31</v>
      </c>
      <c r="B213" t="s">
        <v>256</v>
      </c>
      <c r="C213">
        <v>2010</v>
      </c>
      <c r="F213">
        <v>1.4</v>
      </c>
      <c r="G213">
        <v>14.5</v>
      </c>
      <c r="H213">
        <v>35.299999999999997</v>
      </c>
      <c r="I213">
        <v>52.2</v>
      </c>
      <c r="J213">
        <v>61.2</v>
      </c>
      <c r="K213">
        <v>65.7</v>
      </c>
      <c r="L213">
        <v>68.5</v>
      </c>
      <c r="M213">
        <v>70.2</v>
      </c>
      <c r="N213">
        <v>72.3</v>
      </c>
      <c r="O213">
        <v>72.099999999999994</v>
      </c>
      <c r="P213">
        <v>64.900000000000006</v>
      </c>
    </row>
    <row r="214" spans="1:17" x14ac:dyDescent="0.35">
      <c r="A214" t="s">
        <v>31</v>
      </c>
      <c r="B214" t="s">
        <v>257</v>
      </c>
      <c r="C214">
        <v>2002</v>
      </c>
      <c r="F214">
        <v>0.6</v>
      </c>
      <c r="G214">
        <v>8.4</v>
      </c>
      <c r="H214">
        <v>28.8</v>
      </c>
      <c r="I214">
        <v>46.8</v>
      </c>
      <c r="J214">
        <v>57.6</v>
      </c>
      <c r="K214">
        <v>63.4</v>
      </c>
      <c r="L214">
        <v>67.5</v>
      </c>
      <c r="M214">
        <v>68.400000000000006</v>
      </c>
      <c r="N214">
        <v>69.599999999999994</v>
      </c>
      <c r="O214">
        <v>68.8</v>
      </c>
      <c r="P214">
        <v>64.2</v>
      </c>
    </row>
    <row r="215" spans="1:17" x14ac:dyDescent="0.35">
      <c r="A215" t="s">
        <v>31</v>
      </c>
      <c r="B215" t="s">
        <v>258</v>
      </c>
      <c r="C215">
        <v>2007</v>
      </c>
      <c r="F215">
        <v>0.6</v>
      </c>
      <c r="G215">
        <v>3.8</v>
      </c>
      <c r="H215">
        <v>12.8</v>
      </c>
      <c r="I215">
        <v>26.5</v>
      </c>
      <c r="J215">
        <v>37.4</v>
      </c>
      <c r="K215">
        <v>47</v>
      </c>
      <c r="L215">
        <v>53.9</v>
      </c>
      <c r="M215">
        <v>59.2</v>
      </c>
      <c r="N215">
        <v>63.5</v>
      </c>
      <c r="O215">
        <v>66</v>
      </c>
      <c r="P215">
        <v>63</v>
      </c>
    </row>
    <row r="216" spans="1:17" x14ac:dyDescent="0.35">
      <c r="A216" t="s">
        <v>31</v>
      </c>
      <c r="B216" t="s">
        <v>259</v>
      </c>
      <c r="C216">
        <v>2004</v>
      </c>
      <c r="F216">
        <v>0.5</v>
      </c>
      <c r="G216">
        <v>4.9000000000000004</v>
      </c>
      <c r="H216">
        <v>19.7</v>
      </c>
      <c r="I216">
        <v>33.799999999999997</v>
      </c>
      <c r="J216">
        <v>42.8</v>
      </c>
      <c r="K216">
        <v>48.7</v>
      </c>
      <c r="L216">
        <v>52.3</v>
      </c>
      <c r="M216">
        <v>55.8</v>
      </c>
      <c r="N216">
        <v>58.9</v>
      </c>
      <c r="O216">
        <v>59.9</v>
      </c>
      <c r="P216">
        <v>53.9</v>
      </c>
    </row>
    <row r="217" spans="1:17" x14ac:dyDescent="0.35">
      <c r="A217" t="s">
        <v>31</v>
      </c>
      <c r="B217" t="s">
        <v>260</v>
      </c>
      <c r="C217">
        <v>2011</v>
      </c>
      <c r="F217">
        <v>0.1</v>
      </c>
      <c r="G217">
        <v>2.7</v>
      </c>
      <c r="H217">
        <v>11.5</v>
      </c>
      <c r="I217">
        <v>26</v>
      </c>
      <c r="J217">
        <v>38.799999999999997</v>
      </c>
      <c r="K217">
        <v>47.4</v>
      </c>
      <c r="L217">
        <v>52.2</v>
      </c>
      <c r="M217">
        <v>54.8</v>
      </c>
      <c r="N217">
        <v>57.6</v>
      </c>
      <c r="O217">
        <v>59.6</v>
      </c>
      <c r="P217">
        <v>61.9</v>
      </c>
    </row>
    <row r="218" spans="1:17" x14ac:dyDescent="0.35">
      <c r="A218" t="s">
        <v>31</v>
      </c>
      <c r="B218" t="s">
        <v>261</v>
      </c>
      <c r="C218">
        <v>2001</v>
      </c>
      <c r="F218">
        <v>0.8</v>
      </c>
      <c r="G218">
        <v>9</v>
      </c>
      <c r="H218">
        <v>24</v>
      </c>
      <c r="I218">
        <v>36.1</v>
      </c>
      <c r="J218">
        <v>41.8</v>
      </c>
      <c r="K218">
        <v>44.7</v>
      </c>
      <c r="L218">
        <v>48.2</v>
      </c>
      <c r="M218">
        <v>50.5</v>
      </c>
      <c r="N218">
        <v>52</v>
      </c>
      <c r="O218">
        <v>52.2</v>
      </c>
      <c r="P218">
        <v>48.4</v>
      </c>
    </row>
  </sheetData>
  <conditionalFormatting sqref="U17:U22 U2:AE7">
    <cfRule type="colorScale" priority="12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U10:AE11">
    <cfRule type="colorScale" priority="11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U13:AE13">
    <cfRule type="colorScale" priority="10">
      <colorScale>
        <cfvo type="min"/>
        <cfvo type="num" val="1.105"/>
        <cfvo type="max"/>
        <color rgb="FF5A8AC6"/>
        <color rgb="FFFCFCFF"/>
        <color rgb="FFF8696B"/>
      </colorScale>
    </cfRule>
  </conditionalFormatting>
  <conditionalFormatting sqref="U28:AE28">
    <cfRule type="colorScale" priority="9">
      <colorScale>
        <cfvo type="min"/>
        <cfvo type="num" val="1.31"/>
        <cfvo type="max"/>
        <color rgb="FF5A8AC6"/>
        <color rgb="FFFCFCFF"/>
        <color rgb="FFF8696B"/>
      </colorScale>
    </cfRule>
  </conditionalFormatting>
  <conditionalFormatting sqref="U25:AE26">
    <cfRule type="colorScale" priority="8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V17:AE17">
    <cfRule type="colorScale" priority="7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V18:AE18">
    <cfRule type="colorScale" priority="6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V19:AE19">
    <cfRule type="colorScale" priority="5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V20:AE20">
    <cfRule type="colorScale" priority="4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V21:AE21">
    <cfRule type="colorScale" priority="3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V22:AE22">
    <cfRule type="colorScale" priority="2">
      <colorScale>
        <cfvo type="num" val="0"/>
        <cfvo type="num" val="50"/>
        <cfvo type="num" val="100"/>
        <color rgb="FF5A8AC6"/>
        <color rgb="FFFCFCFF"/>
        <color rgb="FFF8696B"/>
      </colorScale>
    </cfRule>
  </conditionalFormatting>
  <conditionalFormatting sqref="AG3:AQ3">
    <cfRule type="cellIs" dxfId="1" priority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Females_1976</vt:lpstr>
      <vt:lpstr>Females_2005</vt:lpstr>
      <vt:lpstr>Males_1976</vt:lpstr>
      <vt:lpstr>Males_2005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Jeanson</dc:creator>
  <cp:lastModifiedBy>Nathaniel Jeanson</cp:lastModifiedBy>
  <dcterms:created xsi:type="dcterms:W3CDTF">2015-12-18T18:29:54Z</dcterms:created>
  <dcterms:modified xsi:type="dcterms:W3CDTF">2015-12-21T20:06:08Z</dcterms:modified>
</cp:coreProperties>
</file>