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yas.cserhati\Desktop\oddstuff_from_unmc_comp_4-14-2014\other\trmts\H_naledi_postCranial\ARJ_Hnaledi_Cserhati\reviews\"/>
    </mc:Choice>
  </mc:AlternateContent>
  <bookViews>
    <workbookView xWindow="510" yWindow="645" windowWidth="14055" windowHeight="8580"/>
  </bookViews>
  <sheets>
    <sheet name="combined data and results" sheetId="1" r:id="rId1"/>
  </sheets>
  <calcPr calcId="162913"/>
</workbook>
</file>

<file path=xl/calcChain.xml><?xml version="1.0" encoding="utf-8"?>
<calcChain xmlns="http://schemas.openxmlformats.org/spreadsheetml/2006/main">
  <c r="CT8" i="1" l="1"/>
  <c r="CU8" i="1"/>
  <c r="CT9" i="1"/>
  <c r="CU9" i="1"/>
  <c r="CV9" i="1"/>
  <c r="CV8" i="1"/>
  <c r="CV18" i="1" l="1"/>
  <c r="CV17" i="1"/>
  <c r="CV14" i="1"/>
  <c r="CV15" i="1"/>
  <c r="CV16" i="1"/>
  <c r="CV13" i="1"/>
  <c r="CU15" i="1"/>
  <c r="CU18" i="1"/>
  <c r="CU17" i="1"/>
  <c r="CU14" i="1"/>
  <c r="CU16" i="1"/>
  <c r="CU13" i="1"/>
  <c r="CT16" i="1"/>
  <c r="CT15" i="1"/>
  <c r="CT17" i="1"/>
  <c r="CT14" i="1"/>
  <c r="CT13" i="1"/>
  <c r="CU10" i="1"/>
  <c r="CV10" i="1"/>
  <c r="CT10" i="1"/>
  <c r="CJ8" i="1"/>
  <c r="CK8" i="1"/>
  <c r="CL8" i="1"/>
  <c r="CM8" i="1"/>
  <c r="CN8" i="1"/>
  <c r="CJ9" i="1"/>
  <c r="CK9" i="1"/>
  <c r="CL9" i="1"/>
  <c r="CL10" i="1" s="1"/>
  <c r="CM9" i="1"/>
  <c r="CN9" i="1"/>
  <c r="CO8" i="1"/>
  <c r="CP8" i="1"/>
  <c r="CQ8" i="1"/>
  <c r="CR8" i="1"/>
  <c r="CS8" i="1"/>
  <c r="CO9" i="1"/>
  <c r="CP9" i="1"/>
  <c r="CQ9" i="1"/>
  <c r="CR9" i="1"/>
  <c r="CS9" i="1"/>
  <c r="CS10" i="1" s="1"/>
  <c r="CI8" i="1"/>
  <c r="CI9" i="1"/>
  <c r="CQ15" i="1" l="1"/>
  <c r="CQ18" i="1"/>
  <c r="CQ17" i="1"/>
  <c r="CQ14" i="1"/>
  <c r="CQ16" i="1"/>
  <c r="CS16" i="1"/>
  <c r="CS15" i="1"/>
  <c r="CS18" i="1"/>
  <c r="CS17" i="1"/>
  <c r="CS14" i="1"/>
  <c r="CS13" i="1"/>
  <c r="CO16" i="1"/>
  <c r="CO18" i="1"/>
  <c r="CO17" i="1"/>
  <c r="CO14" i="1"/>
  <c r="CO15" i="1"/>
  <c r="CO13" i="1"/>
  <c r="CL16" i="1"/>
  <c r="CL17" i="1"/>
  <c r="CI16" i="1"/>
  <c r="CI17" i="1"/>
  <c r="CI15" i="1"/>
  <c r="CI13" i="1"/>
  <c r="CR18" i="1"/>
  <c r="CR17" i="1"/>
  <c r="CR14" i="1"/>
  <c r="CR15" i="1"/>
  <c r="CK16" i="1"/>
  <c r="CK17" i="1"/>
  <c r="CN17" i="1"/>
  <c r="CN16" i="1"/>
  <c r="CJ17" i="1"/>
  <c r="CJ16" i="1"/>
  <c r="CP18" i="1"/>
  <c r="CP15" i="1"/>
  <c r="CP17" i="1"/>
  <c r="CP14" i="1"/>
  <c r="CP16" i="1"/>
  <c r="CM17" i="1"/>
  <c r="CM16" i="1"/>
  <c r="CM13" i="1"/>
  <c r="CR13" i="1"/>
  <c r="CQ13" i="1"/>
  <c r="CP13" i="1"/>
  <c r="CO10" i="1"/>
  <c r="CK10" i="1"/>
  <c r="CN10" i="1"/>
  <c r="CM10" i="1"/>
  <c r="CJ10" i="1"/>
  <c r="CQ10" i="1"/>
  <c r="CP10" i="1"/>
  <c r="CR10" i="1"/>
  <c r="CI10" i="1"/>
  <c r="CG8" i="1"/>
  <c r="CH8" i="1"/>
  <c r="CG9" i="1"/>
  <c r="CH9" i="1"/>
  <c r="CD8" i="1"/>
  <c r="CE8" i="1"/>
  <c r="CF8" i="1"/>
  <c r="CD9" i="1"/>
  <c r="CE9" i="1"/>
  <c r="CF9" i="1"/>
  <c r="BV8" i="1"/>
  <c r="BW8" i="1"/>
  <c r="BX8" i="1"/>
  <c r="BY8" i="1"/>
  <c r="BZ8" i="1"/>
  <c r="CA8" i="1"/>
  <c r="CB8" i="1"/>
  <c r="CC8" i="1"/>
  <c r="BV9" i="1"/>
  <c r="BV10" i="1" s="1"/>
  <c r="BW9" i="1"/>
  <c r="BW10" i="1" s="1"/>
  <c r="BX9" i="1"/>
  <c r="BY9" i="1"/>
  <c r="BY10" i="1" s="1"/>
  <c r="BZ9" i="1"/>
  <c r="BZ10" i="1" s="1"/>
  <c r="CA9" i="1"/>
  <c r="CA10" i="1" s="1"/>
  <c r="CB9" i="1"/>
  <c r="CC9" i="1"/>
  <c r="CC10" i="1" s="1"/>
  <c r="BS8" i="1"/>
  <c r="BT8" i="1"/>
  <c r="BU8" i="1"/>
  <c r="BS9" i="1"/>
  <c r="BT9" i="1"/>
  <c r="BU9" i="1"/>
  <c r="BM8" i="1"/>
  <c r="BN8" i="1"/>
  <c r="BO8" i="1"/>
  <c r="BP8" i="1"/>
  <c r="BQ8" i="1"/>
  <c r="BR8" i="1"/>
  <c r="BM9" i="1"/>
  <c r="BN9" i="1"/>
  <c r="BO9" i="1"/>
  <c r="BP9" i="1"/>
  <c r="BQ9" i="1"/>
  <c r="BR9" i="1"/>
  <c r="BL8" i="1"/>
  <c r="BL9" i="1"/>
  <c r="BK8" i="1"/>
  <c r="BK9" i="1"/>
  <c r="BJ8" i="1"/>
  <c r="BJ9" i="1"/>
  <c r="BI8" i="1"/>
  <c r="BI9" i="1"/>
  <c r="BH8" i="1"/>
  <c r="BH9" i="1"/>
  <c r="BG9" i="1"/>
  <c r="BG8" i="1"/>
  <c r="BN18" i="1" l="1"/>
  <c r="BN15" i="1"/>
  <c r="BN14" i="1"/>
  <c r="BN17" i="1"/>
  <c r="BN16" i="1"/>
  <c r="BN13" i="1"/>
  <c r="CE17" i="1"/>
  <c r="CE18" i="1"/>
  <c r="CE15" i="1"/>
  <c r="CE14" i="1"/>
  <c r="CE16" i="1"/>
  <c r="CE13" i="1"/>
  <c r="BI16" i="1"/>
  <c r="BI18" i="1"/>
  <c r="BI15" i="1"/>
  <c r="BI14" i="1"/>
  <c r="BI17" i="1"/>
  <c r="BI13" i="1"/>
  <c r="BK14" i="1"/>
  <c r="BK16" i="1"/>
  <c r="BK17" i="1"/>
  <c r="BK18" i="1"/>
  <c r="BK15" i="1"/>
  <c r="BK13" i="1"/>
  <c r="BO14" i="1"/>
  <c r="BO17" i="1"/>
  <c r="BO16" i="1"/>
  <c r="BO18" i="1"/>
  <c r="BO15" i="1"/>
  <c r="BO13" i="1"/>
  <c r="BS17" i="1"/>
  <c r="BS15" i="1"/>
  <c r="BS14" i="1"/>
  <c r="BS16" i="1"/>
  <c r="BS13" i="1"/>
  <c r="BZ15" i="1"/>
  <c r="BZ18" i="1"/>
  <c r="BZ17" i="1"/>
  <c r="BZ16" i="1"/>
  <c r="BZ13" i="1"/>
  <c r="BV15" i="1"/>
  <c r="BV17" i="1"/>
  <c r="BV16" i="1"/>
  <c r="BV18" i="1"/>
  <c r="BV13" i="1"/>
  <c r="CF17" i="1"/>
  <c r="CF15" i="1"/>
  <c r="CF16" i="1"/>
  <c r="CF18" i="1"/>
  <c r="CF14" i="1"/>
  <c r="CF13" i="1"/>
  <c r="CC16" i="1"/>
  <c r="CC15" i="1"/>
  <c r="CC17" i="1"/>
  <c r="CC13" i="1"/>
  <c r="BH17" i="1"/>
  <c r="BH18" i="1"/>
  <c r="BH15" i="1"/>
  <c r="BH16" i="1"/>
  <c r="BH14" i="1"/>
  <c r="BH13" i="1"/>
  <c r="BL17" i="1"/>
  <c r="BL16" i="1"/>
  <c r="BL18" i="1"/>
  <c r="BL15" i="1"/>
  <c r="BL14" i="1"/>
  <c r="BL13" i="1"/>
  <c r="BM16" i="1"/>
  <c r="BM18" i="1"/>
  <c r="BM15" i="1"/>
  <c r="BM17" i="1"/>
  <c r="BM14" i="1"/>
  <c r="BM13" i="1"/>
  <c r="BX18" i="1"/>
  <c r="BX17" i="1"/>
  <c r="BX16" i="1"/>
  <c r="BX15" i="1"/>
  <c r="BX13" i="1"/>
  <c r="CD18" i="1"/>
  <c r="CD15" i="1"/>
  <c r="CD14" i="1"/>
  <c r="CD16" i="1"/>
  <c r="CD17" i="1"/>
  <c r="CD13" i="1"/>
  <c r="CG16" i="1"/>
  <c r="CG18" i="1"/>
  <c r="CG15" i="1"/>
  <c r="CG14" i="1"/>
  <c r="CG17" i="1"/>
  <c r="CG13" i="1"/>
  <c r="BR15" i="1"/>
  <c r="BR16" i="1"/>
  <c r="BR17" i="1"/>
  <c r="BR13" i="1"/>
  <c r="BY16" i="1"/>
  <c r="BY15" i="1"/>
  <c r="BY18" i="1"/>
  <c r="BY17" i="1"/>
  <c r="BY13" i="1"/>
  <c r="CH18" i="1"/>
  <c r="CH15" i="1"/>
  <c r="CH14" i="1"/>
  <c r="CH17" i="1"/>
  <c r="CH16" i="1"/>
  <c r="CH13" i="1"/>
  <c r="BJ18" i="1"/>
  <c r="BJ15" i="1"/>
  <c r="BJ17" i="1"/>
  <c r="BJ16" i="1"/>
  <c r="BJ14" i="1"/>
  <c r="BJ13" i="1"/>
  <c r="BQ16" i="1"/>
  <c r="BQ15" i="1"/>
  <c r="BQ17" i="1"/>
  <c r="BQ13" i="1"/>
  <c r="BU16" i="1"/>
  <c r="BU15" i="1"/>
  <c r="BU14" i="1"/>
  <c r="BU17" i="1"/>
  <c r="BU13" i="1"/>
  <c r="CB17" i="1"/>
  <c r="CB16" i="1"/>
  <c r="CB15" i="1"/>
  <c r="CB13" i="1"/>
  <c r="BG14" i="1"/>
  <c r="BG17" i="1"/>
  <c r="BG18" i="1"/>
  <c r="BG15" i="1"/>
  <c r="BG16" i="1"/>
  <c r="BG13" i="1"/>
  <c r="BP17" i="1"/>
  <c r="BP16" i="1"/>
  <c r="BP15" i="1"/>
  <c r="BP13" i="1"/>
  <c r="BT17" i="1"/>
  <c r="BT15" i="1"/>
  <c r="BT14" i="1"/>
  <c r="BT16" i="1"/>
  <c r="BT13" i="1"/>
  <c r="CA18" i="1"/>
  <c r="CA17" i="1"/>
  <c r="CA16" i="1"/>
  <c r="CA15" i="1"/>
  <c r="CA13" i="1"/>
  <c r="BW16" i="1"/>
  <c r="BW18" i="1"/>
  <c r="BW17" i="1"/>
  <c r="BW15" i="1"/>
  <c r="BW13" i="1"/>
  <c r="CB10" i="1"/>
  <c r="CG10" i="1"/>
  <c r="BT10" i="1"/>
  <c r="BG10" i="1"/>
  <c r="BH10" i="1"/>
  <c r="BJ10" i="1"/>
  <c r="BK10" i="1"/>
  <c r="BL10" i="1"/>
  <c r="BQ10" i="1"/>
  <c r="BM10" i="1"/>
  <c r="CD10" i="1"/>
  <c r="CH10" i="1"/>
  <c r="BS10" i="1"/>
  <c r="BX10" i="1"/>
  <c r="BI10" i="1"/>
  <c r="BO10" i="1"/>
  <c r="CE10" i="1"/>
  <c r="BU10" i="1"/>
  <c r="BR10" i="1"/>
  <c r="BN10" i="1"/>
  <c r="CF10" i="1"/>
  <c r="BP10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H14" i="1" l="1"/>
  <c r="H17" i="1"/>
  <c r="H13" i="1"/>
  <c r="H16" i="1"/>
  <c r="H15" i="1"/>
  <c r="P16" i="1"/>
  <c r="P14" i="1"/>
  <c r="P15" i="1"/>
  <c r="P17" i="1"/>
  <c r="P13" i="1"/>
  <c r="AB16" i="1"/>
  <c r="AB14" i="1"/>
  <c r="AB15" i="1"/>
  <c r="AB17" i="1"/>
  <c r="AB18" i="1"/>
  <c r="AB13" i="1"/>
  <c r="AN16" i="1"/>
  <c r="AN14" i="1"/>
  <c r="AN15" i="1"/>
  <c r="AN17" i="1"/>
  <c r="AN18" i="1"/>
  <c r="AN13" i="1"/>
  <c r="AZ16" i="1"/>
  <c r="AZ15" i="1"/>
  <c r="AZ14" i="1"/>
  <c r="AZ17" i="1"/>
  <c r="AZ18" i="1"/>
  <c r="AZ13" i="1"/>
  <c r="B15" i="1"/>
  <c r="B13" i="1"/>
  <c r="B14" i="1"/>
  <c r="B16" i="1"/>
  <c r="B17" i="1"/>
  <c r="C16" i="1"/>
  <c r="C13" i="1"/>
  <c r="C14" i="1"/>
  <c r="C17" i="1"/>
  <c r="C15" i="1"/>
  <c r="G16" i="1"/>
  <c r="G15" i="1"/>
  <c r="G14" i="1"/>
  <c r="G17" i="1"/>
  <c r="K16" i="1"/>
  <c r="K15" i="1"/>
  <c r="K14" i="1"/>
  <c r="K17" i="1"/>
  <c r="O13" i="1"/>
  <c r="O16" i="1"/>
  <c r="O14" i="1"/>
  <c r="O17" i="1"/>
  <c r="O15" i="1"/>
  <c r="S13" i="1"/>
  <c r="S16" i="1"/>
  <c r="S14" i="1"/>
  <c r="S17" i="1"/>
  <c r="S15" i="1"/>
  <c r="W13" i="1"/>
  <c r="W16" i="1"/>
  <c r="W14" i="1"/>
  <c r="W15" i="1"/>
  <c r="W17" i="1"/>
  <c r="AA13" i="1"/>
  <c r="AA16" i="1"/>
  <c r="AA15" i="1"/>
  <c r="AA18" i="1"/>
  <c r="AA17" i="1"/>
  <c r="AA14" i="1"/>
  <c r="AE13" i="1"/>
  <c r="AE16" i="1"/>
  <c r="AE14" i="1"/>
  <c r="AE18" i="1"/>
  <c r="AE15" i="1"/>
  <c r="AE17" i="1"/>
  <c r="AI13" i="1"/>
  <c r="AI16" i="1"/>
  <c r="AI17" i="1"/>
  <c r="AI15" i="1"/>
  <c r="AI18" i="1"/>
  <c r="AI14" i="1"/>
  <c r="AM13" i="1"/>
  <c r="AM16" i="1"/>
  <c r="AM14" i="1"/>
  <c r="AM18" i="1"/>
  <c r="AM15" i="1"/>
  <c r="AM17" i="1"/>
  <c r="AQ13" i="1"/>
  <c r="AQ16" i="1"/>
  <c r="AQ18" i="1"/>
  <c r="AQ17" i="1"/>
  <c r="AQ14" i="1"/>
  <c r="AU15" i="1"/>
  <c r="AU13" i="1"/>
  <c r="AU16" i="1"/>
  <c r="AU14" i="1"/>
  <c r="AU18" i="1"/>
  <c r="AU17" i="1"/>
  <c r="AY15" i="1"/>
  <c r="AY13" i="1"/>
  <c r="AY16" i="1"/>
  <c r="AY14" i="1"/>
  <c r="AY18" i="1"/>
  <c r="AY17" i="1"/>
  <c r="BC15" i="1"/>
  <c r="BC13" i="1"/>
  <c r="BC16" i="1"/>
  <c r="BC14" i="1"/>
  <c r="BC18" i="1"/>
  <c r="BC17" i="1"/>
  <c r="D14" i="1"/>
  <c r="D17" i="1"/>
  <c r="D16" i="1"/>
  <c r="D13" i="1"/>
  <c r="T16" i="1"/>
  <c r="T14" i="1"/>
  <c r="T15" i="1"/>
  <c r="T17" i="1"/>
  <c r="T13" i="1"/>
  <c r="AF16" i="1"/>
  <c r="AF14" i="1"/>
  <c r="AF15" i="1"/>
  <c r="AF17" i="1"/>
  <c r="AF18" i="1"/>
  <c r="AF13" i="1"/>
  <c r="AR16" i="1"/>
  <c r="AR14" i="1"/>
  <c r="AR17" i="1"/>
  <c r="AR18" i="1"/>
  <c r="AR15" i="1"/>
  <c r="AR13" i="1"/>
  <c r="BD16" i="1"/>
  <c r="BD15" i="1"/>
  <c r="BD14" i="1"/>
  <c r="BD17" i="1"/>
  <c r="BD18" i="1"/>
  <c r="BD13" i="1"/>
  <c r="E14" i="1"/>
  <c r="E17" i="1"/>
  <c r="E13" i="1"/>
  <c r="E15" i="1"/>
  <c r="E16" i="1"/>
  <c r="I14" i="1"/>
  <c r="I17" i="1"/>
  <c r="I15" i="1"/>
  <c r="I13" i="1"/>
  <c r="I16" i="1"/>
  <c r="Q14" i="1"/>
  <c r="Q15" i="1"/>
  <c r="Q17" i="1"/>
  <c r="Q16" i="1"/>
  <c r="Q13" i="1"/>
  <c r="U14" i="1"/>
  <c r="U15" i="1"/>
  <c r="U17" i="1"/>
  <c r="U16" i="1"/>
  <c r="U13" i="1"/>
  <c r="Y14" i="1"/>
  <c r="Y15" i="1"/>
  <c r="Y17" i="1"/>
  <c r="Y16" i="1"/>
  <c r="Y13" i="1"/>
  <c r="AC14" i="1"/>
  <c r="AC15" i="1"/>
  <c r="AC17" i="1"/>
  <c r="AC16" i="1"/>
  <c r="AC13" i="1"/>
  <c r="AC18" i="1"/>
  <c r="AG14" i="1"/>
  <c r="AG15" i="1"/>
  <c r="AG17" i="1"/>
  <c r="AG16" i="1"/>
  <c r="AG13" i="1"/>
  <c r="AG18" i="1"/>
  <c r="AK14" i="1"/>
  <c r="AK15" i="1"/>
  <c r="AK17" i="1"/>
  <c r="AK16" i="1"/>
  <c r="AK13" i="1"/>
  <c r="AK18" i="1"/>
  <c r="AO14" i="1"/>
  <c r="AO15" i="1"/>
  <c r="AO17" i="1"/>
  <c r="AO16" i="1"/>
  <c r="AO13" i="1"/>
  <c r="AO18" i="1"/>
  <c r="AS14" i="1"/>
  <c r="AS17" i="1"/>
  <c r="AS16" i="1"/>
  <c r="AS13" i="1"/>
  <c r="AS18" i="1"/>
  <c r="AW14" i="1"/>
  <c r="AW17" i="1"/>
  <c r="AW16" i="1"/>
  <c r="AW13" i="1"/>
  <c r="AW15" i="1"/>
  <c r="AW18" i="1"/>
  <c r="BA14" i="1"/>
  <c r="BA17" i="1"/>
  <c r="BA16" i="1"/>
  <c r="BA13" i="1"/>
  <c r="BA18" i="1"/>
  <c r="BA15" i="1"/>
  <c r="BE14" i="1"/>
  <c r="BE16" i="1"/>
  <c r="BE13" i="1"/>
  <c r="BE17" i="1"/>
  <c r="BE15" i="1"/>
  <c r="BE18" i="1"/>
  <c r="L14" i="1"/>
  <c r="L17" i="1"/>
  <c r="L16" i="1"/>
  <c r="L13" i="1"/>
  <c r="X16" i="1"/>
  <c r="X14" i="1"/>
  <c r="X15" i="1"/>
  <c r="X17" i="1"/>
  <c r="X13" i="1"/>
  <c r="AJ16" i="1"/>
  <c r="AJ14" i="1"/>
  <c r="AJ15" i="1"/>
  <c r="AJ17" i="1"/>
  <c r="AJ18" i="1"/>
  <c r="AJ13" i="1"/>
  <c r="AV16" i="1"/>
  <c r="AV15" i="1"/>
  <c r="AV14" i="1"/>
  <c r="AV17" i="1"/>
  <c r="AV18" i="1"/>
  <c r="AV13" i="1"/>
  <c r="F13" i="1"/>
  <c r="F15" i="1"/>
  <c r="F16" i="1"/>
  <c r="F14" i="1"/>
  <c r="F17" i="1"/>
  <c r="J15" i="1"/>
  <c r="J16" i="1"/>
  <c r="J14" i="1"/>
  <c r="J17" i="1"/>
  <c r="N13" i="1"/>
  <c r="N14" i="1"/>
  <c r="N17" i="1"/>
  <c r="N16" i="1"/>
  <c r="R13" i="1"/>
  <c r="R14" i="1"/>
  <c r="R15" i="1"/>
  <c r="R17" i="1"/>
  <c r="R16" i="1"/>
  <c r="V13" i="1"/>
  <c r="V14" i="1"/>
  <c r="V15" i="1"/>
  <c r="V16" i="1"/>
  <c r="V17" i="1"/>
  <c r="Z13" i="1"/>
  <c r="Z14" i="1"/>
  <c r="Z15" i="1"/>
  <c r="Z17" i="1"/>
  <c r="Z16" i="1"/>
  <c r="AD13" i="1"/>
  <c r="AD14" i="1"/>
  <c r="AD15" i="1"/>
  <c r="AD16" i="1"/>
  <c r="AD17" i="1"/>
  <c r="AD18" i="1"/>
  <c r="AH13" i="1"/>
  <c r="AH14" i="1"/>
  <c r="AH15" i="1"/>
  <c r="AH17" i="1"/>
  <c r="AH18" i="1"/>
  <c r="AH16" i="1"/>
  <c r="AL13" i="1"/>
  <c r="AL14" i="1"/>
  <c r="AL15" i="1"/>
  <c r="AL16" i="1"/>
  <c r="AL17" i="1"/>
  <c r="AL18" i="1"/>
  <c r="AP13" i="1"/>
  <c r="AP14" i="1"/>
  <c r="AP15" i="1"/>
  <c r="AP17" i="1"/>
  <c r="AP18" i="1"/>
  <c r="AP16" i="1"/>
  <c r="AT13" i="1"/>
  <c r="AT14" i="1"/>
  <c r="AT15" i="1"/>
  <c r="AT16" i="1"/>
  <c r="AT17" i="1"/>
  <c r="AT18" i="1"/>
  <c r="AX13" i="1"/>
  <c r="AX14" i="1"/>
  <c r="AX15" i="1"/>
  <c r="AX17" i="1"/>
  <c r="AX18" i="1"/>
  <c r="AX16" i="1"/>
  <c r="BB13" i="1"/>
  <c r="BB14" i="1"/>
  <c r="BB15" i="1"/>
  <c r="BB16" i="1"/>
  <c r="BB17" i="1"/>
  <c r="BB18" i="1"/>
  <c r="BF13" i="1"/>
  <c r="BF14" i="1"/>
  <c r="BF15" i="1"/>
  <c r="BF17" i="1"/>
  <c r="BF18" i="1"/>
  <c r="BF16" i="1"/>
  <c r="E10" i="1"/>
  <c r="K10" i="1"/>
  <c r="O10" i="1"/>
  <c r="AA10" i="1"/>
  <c r="AM10" i="1"/>
  <c r="AQ10" i="1"/>
  <c r="BC10" i="1"/>
  <c r="M10" i="1"/>
  <c r="Q10" i="1"/>
  <c r="U10" i="1"/>
  <c r="I10" i="1"/>
  <c r="H10" i="1"/>
  <c r="AF10" i="1"/>
  <c r="AJ10" i="1"/>
  <c r="AN10" i="1"/>
  <c r="AR10" i="1"/>
  <c r="AV10" i="1"/>
  <c r="AZ10" i="1"/>
  <c r="BD10" i="1"/>
  <c r="D10" i="1"/>
  <c r="T10" i="1"/>
  <c r="Y10" i="1"/>
  <c r="AC10" i="1"/>
  <c r="AG10" i="1"/>
  <c r="AK10" i="1"/>
  <c r="AO10" i="1"/>
  <c r="AS10" i="1"/>
  <c r="AW10" i="1"/>
  <c r="BA10" i="1"/>
  <c r="BE10" i="1"/>
  <c r="P10" i="1"/>
  <c r="AB10" i="1"/>
  <c r="B10" i="1"/>
  <c r="F10" i="1"/>
  <c r="J10" i="1"/>
  <c r="N10" i="1"/>
  <c r="R10" i="1"/>
  <c r="V10" i="1"/>
  <c r="Z10" i="1"/>
  <c r="AD10" i="1"/>
  <c r="AH10" i="1"/>
  <c r="AL10" i="1"/>
  <c r="AP10" i="1"/>
  <c r="AT10" i="1"/>
  <c r="AX10" i="1"/>
  <c r="BB10" i="1"/>
  <c r="BF10" i="1"/>
  <c r="G10" i="1"/>
  <c r="L10" i="1"/>
  <c r="W10" i="1"/>
  <c r="AE10" i="1"/>
  <c r="AU10" i="1"/>
  <c r="C10" i="1"/>
  <c r="S10" i="1"/>
  <c r="X10" i="1"/>
  <c r="AI10" i="1"/>
  <c r="AY10" i="1"/>
</calcChain>
</file>

<file path=xl/sharedStrings.xml><?xml version="1.0" encoding="utf-8"?>
<sst xmlns="http://schemas.openxmlformats.org/spreadsheetml/2006/main" count="479" uniqueCount="252">
  <si>
    <t>crest</t>
  </si>
  <si>
    <t>P4</t>
  </si>
  <si>
    <t>?</t>
  </si>
  <si>
    <t>Australopithecus afarensis</t>
  </si>
  <si>
    <t>P4-M1</t>
  </si>
  <si>
    <t>Australopithecus africanus</t>
  </si>
  <si>
    <t>Australopithecus sediba</t>
  </si>
  <si>
    <t>Homo naledi</t>
  </si>
  <si>
    <t>P3-P4</t>
  </si>
  <si>
    <t>Homo sapiens</t>
  </si>
  <si>
    <t>M1</t>
  </si>
  <si>
    <t>Homo neanderthalensis</t>
  </si>
  <si>
    <t>min</t>
  </si>
  <si>
    <t>max</t>
  </si>
  <si>
    <t>diff</t>
  </si>
  <si>
    <t>transformed data set</t>
  </si>
  <si>
    <t>Australopithecus_afarensis</t>
  </si>
  <si>
    <t>Australopithecus_africanus</t>
  </si>
  <si>
    <t>Australopithecus_sediba</t>
  </si>
  <si>
    <t>Homo_naledi</t>
  </si>
  <si>
    <t>Homo_sapiens</t>
  </si>
  <si>
    <t>Homo_neanderthalensis</t>
  </si>
  <si>
    <t>baraminic relationship matrix</t>
  </si>
  <si>
    <t>+</t>
  </si>
  <si>
    <t>baraminic distance matrix</t>
  </si>
  <si>
    <t>baraminic correlation matrix</t>
  </si>
  <si>
    <t>baraminic probability matrix</t>
  </si>
  <si>
    <t>Bootstrap values</t>
  </si>
  <si>
    <t>100+</t>
  </si>
  <si>
    <t>3D MDS coordinates</t>
  </si>
  <si>
    <t>Character statistics</t>
  </si>
  <si>
    <t>Taxa with taxic relevance less than 0.66:</t>
  </si>
  <si>
    <t>Character       Relevance</t>
  </si>
  <si>
    <t>---------       ---------</t>
  </si>
  <si>
    <t xml:space="preserve"> *    26           1.000</t>
  </si>
  <si>
    <t xml:space="preserve"> *    27           1.000</t>
  </si>
  <si>
    <t xml:space="preserve"> *    28           1.000</t>
  </si>
  <si>
    <t xml:space="preserve"> *    29           1.000</t>
  </si>
  <si>
    <t xml:space="preserve"> *    30           1.000</t>
  </si>
  <si>
    <t xml:space="preserve"> *    31           1.000</t>
  </si>
  <si>
    <t xml:space="preserve"> *    32           1.000</t>
  </si>
  <si>
    <t xml:space="preserve"> *    33           1.000</t>
  </si>
  <si>
    <t xml:space="preserve"> *    34           1.000</t>
  </si>
  <si>
    <t xml:space="preserve"> *    36           1.000</t>
  </si>
  <si>
    <t xml:space="preserve"> *    38           1.000</t>
  </si>
  <si>
    <t xml:space="preserve"> *    39           1.000</t>
  </si>
  <si>
    <t xml:space="preserve"> *    40           1.000</t>
  </si>
  <si>
    <t xml:space="preserve"> *    41           1.000</t>
  </si>
  <si>
    <t xml:space="preserve"> *    43           1.000</t>
  </si>
  <si>
    <t>Taxon   Taxic Relevance</t>
  </si>
  <si>
    <t>-----   ---------------</t>
  </si>
  <si>
    <t xml:space="preserve"> *    45           1.000</t>
  </si>
  <si>
    <t xml:space="preserve"> *    46           1.000</t>
  </si>
  <si>
    <t xml:space="preserve"> *    47           1.000</t>
  </si>
  <si>
    <t xml:space="preserve"> *    48           1.000</t>
  </si>
  <si>
    <t xml:space="preserve"> *    49           1.000</t>
  </si>
  <si>
    <t xml:space="preserve"> *    50           1.000</t>
  </si>
  <si>
    <t xml:space="preserve"> *    51           1.000</t>
  </si>
  <si>
    <t xml:space="preserve"> *    52           1.000</t>
  </si>
  <si>
    <t xml:space="preserve"> *    81           1.000</t>
  </si>
  <si>
    <t>o</t>
  </si>
  <si>
    <t xml:space="preserve"> *    35           1.000</t>
  </si>
  <si>
    <t xml:space="preserve"> *    37           1.000</t>
  </si>
  <si>
    <t>combined data set from Tables 1 and 2 from Berger, 2015, Kivell, 2015, and Harcourt-Smith, 2015, 0.95 cutoff</t>
  </si>
  <si>
    <t xml:space="preserve">       1           0.833</t>
  </si>
  <si>
    <t xml:space="preserve">       2           0.833</t>
  </si>
  <si>
    <t xml:space="preserve">       3           0.667</t>
  </si>
  <si>
    <t xml:space="preserve">       4           0.833</t>
  </si>
  <si>
    <t xml:space="preserve">       5           0.833</t>
  </si>
  <si>
    <t xml:space="preserve">       6           0.667</t>
  </si>
  <si>
    <t xml:space="preserve">       7           0.833</t>
  </si>
  <si>
    <t xml:space="preserve">       8           0.833</t>
  </si>
  <si>
    <t xml:space="preserve">       9           0.667</t>
  </si>
  <si>
    <t xml:space="preserve">      10           0.667</t>
  </si>
  <si>
    <t xml:space="preserve">      11           0.667</t>
  </si>
  <si>
    <t xml:space="preserve">      12           0.000</t>
  </si>
  <si>
    <t xml:space="preserve">      13           0.667</t>
  </si>
  <si>
    <t xml:space="preserve">      14           0.833</t>
  </si>
  <si>
    <t xml:space="preserve">      15           0.833</t>
  </si>
  <si>
    <t xml:space="preserve">      16           0.833</t>
  </si>
  <si>
    <t xml:space="preserve">      17           0.833</t>
  </si>
  <si>
    <t xml:space="preserve">      18           0.833</t>
  </si>
  <si>
    <t xml:space="preserve">      19           0.833</t>
  </si>
  <si>
    <t xml:space="preserve">      20           0.833</t>
  </si>
  <si>
    <t xml:space="preserve">      21           0.833</t>
  </si>
  <si>
    <t xml:space="preserve">      22           0.833</t>
  </si>
  <si>
    <t xml:space="preserve">      23           0.833</t>
  </si>
  <si>
    <t xml:space="preserve">      24           0.833</t>
  </si>
  <si>
    <t xml:space="preserve">      25           0.833</t>
  </si>
  <si>
    <t xml:space="preserve">      42           0.833</t>
  </si>
  <si>
    <t xml:space="preserve">      44           0.833</t>
  </si>
  <si>
    <t xml:space="preserve"> *    53           1.000</t>
  </si>
  <si>
    <t xml:space="preserve"> *    54           1.000</t>
  </si>
  <si>
    <t xml:space="preserve"> *    55           1.000</t>
  </si>
  <si>
    <t xml:space="preserve"> *    56           1.000</t>
  </si>
  <si>
    <t xml:space="preserve"> *    57           1.000</t>
  </si>
  <si>
    <t xml:space="preserve"> *    58           1.000</t>
  </si>
  <si>
    <t xml:space="preserve"> *    59           1.000</t>
  </si>
  <si>
    <t xml:space="preserve"> *    60           1.000</t>
  </si>
  <si>
    <t xml:space="preserve"> *    61           1.000</t>
  </si>
  <si>
    <t xml:space="preserve"> *    62           1.000</t>
  </si>
  <si>
    <t xml:space="preserve"> *    63           1.000</t>
  </si>
  <si>
    <t xml:space="preserve"> *    64           1.000</t>
  </si>
  <si>
    <t xml:space="preserve"> *    65           1.000</t>
  </si>
  <si>
    <t xml:space="preserve"> *    66           1.000</t>
  </si>
  <si>
    <t xml:space="preserve">      67           0.667</t>
  </si>
  <si>
    <t xml:space="preserve">      68           0.667</t>
  </si>
  <si>
    <t xml:space="preserve">      69           0.667</t>
  </si>
  <si>
    <t xml:space="preserve">      70           0.833</t>
  </si>
  <si>
    <t xml:space="preserve">      71           0.833</t>
  </si>
  <si>
    <t xml:space="preserve">      72           0.833</t>
  </si>
  <si>
    <t xml:space="preserve">      73           0.833</t>
  </si>
  <si>
    <t xml:space="preserve">      74           0.833</t>
  </si>
  <si>
    <t xml:space="preserve">      75           0.833</t>
  </si>
  <si>
    <t xml:space="preserve">      76           0.833</t>
  </si>
  <si>
    <t xml:space="preserve">      77           0.833</t>
  </si>
  <si>
    <t xml:space="preserve">      78           0.833</t>
  </si>
  <si>
    <t xml:space="preserve">      79           0.667</t>
  </si>
  <si>
    <t xml:space="preserve">      80           0.667</t>
  </si>
  <si>
    <t xml:space="preserve"> *    82           1.000</t>
  </si>
  <si>
    <t xml:space="preserve"> *    83           1.000</t>
  </si>
  <si>
    <t xml:space="preserve"> *    84           1.000</t>
  </si>
  <si>
    <t xml:space="preserve"> *    85           1.000</t>
  </si>
  <si>
    <t xml:space="preserve">      86           0.667</t>
  </si>
  <si>
    <t xml:space="preserve">      87           0.333</t>
  </si>
  <si>
    <t xml:space="preserve">      88           0.333</t>
  </si>
  <si>
    <t xml:space="preserve">      89           0.333</t>
  </si>
  <si>
    <t xml:space="preserve">      90           0.500</t>
  </si>
  <si>
    <t xml:space="preserve">      91           0.333</t>
  </si>
  <si>
    <t xml:space="preserve"> *    92           1.000</t>
  </si>
  <si>
    <t xml:space="preserve"> *    93           1.000</t>
  </si>
  <si>
    <t xml:space="preserve"> *    94           1.000</t>
  </si>
  <si>
    <t xml:space="preserve">      95           0.833</t>
  </si>
  <si>
    <t xml:space="preserve"> *    96           1.000</t>
  </si>
  <si>
    <t xml:space="preserve"> *    97           1.000</t>
  </si>
  <si>
    <t xml:space="preserve"> *    98           1.000</t>
  </si>
  <si>
    <t xml:space="preserve"> *    99           1.000</t>
  </si>
  <si>
    <t>Australopithecus_afarensis      0.919</t>
  </si>
  <si>
    <t>Australopithecus_africanus      0.818</t>
  </si>
  <si>
    <t>Australopithecus_sediba 0.889</t>
  </si>
  <si>
    <t>Homo_naledi     0.980</t>
  </si>
  <si>
    <t>Homo_neanderthalensis   0.606</t>
  </si>
  <si>
    <t>Homo_sapiens    0.990</t>
  </si>
  <si>
    <t>weights</t>
  </si>
  <si>
    <t>weighted baraminic distance matrix</t>
  </si>
  <si>
    <t>weighted baraminic correlation matrix</t>
  </si>
  <si>
    <t>{1,2}</t>
  </si>
  <si>
    <t>Character       Diversity</t>
  </si>
  <si>
    <t xml:space="preserve">    1           0.433</t>
  </si>
  <si>
    <t xml:space="preserve">    2           0.433</t>
  </si>
  <si>
    <t xml:space="preserve">    3           0.733</t>
  </si>
  <si>
    <t xml:space="preserve">    4           0.433</t>
  </si>
  <si>
    <t xml:space="preserve">    5           0.567</t>
  </si>
  <si>
    <t xml:space="preserve">    6           0.667</t>
  </si>
  <si>
    <t xml:space="preserve">    7           0.433</t>
  </si>
  <si>
    <t xml:space="preserve">    8           0.433</t>
  </si>
  <si>
    <t xml:space="preserve">    9           0.667</t>
  </si>
  <si>
    <t xml:space="preserve">   10           0.733</t>
  </si>
  <si>
    <t xml:space="preserve">   11           0.733</t>
  </si>
  <si>
    <t xml:space="preserve">   12           1.000</t>
  </si>
  <si>
    <t xml:space="preserve">   13           0.733</t>
  </si>
  <si>
    <t xml:space="preserve">   14           0.567</t>
  </si>
  <si>
    <t xml:space="preserve">   15           0.567</t>
  </si>
  <si>
    <t xml:space="preserve">   16           0.567</t>
  </si>
  <si>
    <t xml:space="preserve">   17           0.433</t>
  </si>
  <si>
    <t xml:space="preserve">   18           0.567</t>
  </si>
  <si>
    <t xml:space="preserve">   19           0.567</t>
  </si>
  <si>
    <t xml:space="preserve">   20           0.433</t>
  </si>
  <si>
    <t xml:space="preserve">   21           0.567</t>
  </si>
  <si>
    <t xml:space="preserve">   22           0.567</t>
  </si>
  <si>
    <t xml:space="preserve">   23           0.567</t>
  </si>
  <si>
    <t xml:space="preserve">   24           0.567</t>
  </si>
  <si>
    <t xml:space="preserve">   25           0.433</t>
  </si>
  <si>
    <t xml:space="preserve">   26           0.400</t>
  </si>
  <si>
    <t xml:space="preserve">   27           0.333</t>
  </si>
  <si>
    <t xml:space="preserve">   28           0.400</t>
  </si>
  <si>
    <t xml:space="preserve">   29           0.133</t>
  </si>
  <si>
    <t xml:space="preserve">   30           0.333</t>
  </si>
  <si>
    <t xml:space="preserve">   31           0.400</t>
  </si>
  <si>
    <t xml:space="preserve">   32           0.400</t>
  </si>
  <si>
    <t xml:space="preserve">   33           0.333</t>
  </si>
  <si>
    <t xml:space="preserve">   34           0.400</t>
  </si>
  <si>
    <t xml:space="preserve">   35           0.400</t>
  </si>
  <si>
    <t xml:space="preserve">   36           0.400</t>
  </si>
  <si>
    <t xml:space="preserve">   37           0.400</t>
  </si>
  <si>
    <t xml:space="preserve">   38           0.400</t>
  </si>
  <si>
    <t xml:space="preserve">   39           0.333</t>
  </si>
  <si>
    <t xml:space="preserve">   40           0.400</t>
  </si>
  <si>
    <t xml:space="preserve">   41           0.333</t>
  </si>
  <si>
    <t xml:space="preserve">   42           0.567</t>
  </si>
  <si>
    <t xml:space="preserve">   43           0.333</t>
  </si>
  <si>
    <t xml:space="preserve">   44           0.433</t>
  </si>
  <si>
    <t xml:space="preserve">   45           0.333</t>
  </si>
  <si>
    <t xml:space="preserve">   46           0.400</t>
  </si>
  <si>
    <t xml:space="preserve">   47           0.333</t>
  </si>
  <si>
    <t xml:space="preserve">   48           0.400</t>
  </si>
  <si>
    <t xml:space="preserve">   49           0.333</t>
  </si>
  <si>
    <t xml:space="preserve">   50           0.333</t>
  </si>
  <si>
    <t xml:space="preserve">   51           0.333</t>
  </si>
  <si>
    <t xml:space="preserve">   52           0.333</t>
  </si>
  <si>
    <t xml:space="preserve">   53           0.333</t>
  </si>
  <si>
    <t xml:space="preserve">   54           0.400</t>
  </si>
  <si>
    <t xml:space="preserve">   55           0.333</t>
  </si>
  <si>
    <t xml:space="preserve">   56           0.400</t>
  </si>
  <si>
    <t xml:space="preserve">   57           0.400</t>
  </si>
  <si>
    <t xml:space="preserve">   58           0.400</t>
  </si>
  <si>
    <t xml:space="preserve">   59           0.333</t>
  </si>
  <si>
    <t xml:space="preserve">   60           0.400</t>
  </si>
  <si>
    <t xml:space="preserve">   61           0.333</t>
  </si>
  <si>
    <t xml:space="preserve">   62           0.400</t>
  </si>
  <si>
    <t xml:space="preserve">   63           0.333</t>
  </si>
  <si>
    <t xml:space="preserve">   64           0.400</t>
  </si>
  <si>
    <t xml:space="preserve">   65           0.333</t>
  </si>
  <si>
    <t xml:space="preserve">   66           0.333</t>
  </si>
  <si>
    <t xml:space="preserve">   67           0.733</t>
  </si>
  <si>
    <t xml:space="preserve">   68           0.733</t>
  </si>
  <si>
    <t xml:space="preserve">   69           0.667</t>
  </si>
  <si>
    <t xml:space="preserve">   70           0.433</t>
  </si>
  <si>
    <t xml:space="preserve">   71           0.567</t>
  </si>
  <si>
    <t xml:space="preserve">   72           0.567</t>
  </si>
  <si>
    <t xml:space="preserve">   73           0.567</t>
  </si>
  <si>
    <t xml:space="preserve">   74           0.567</t>
  </si>
  <si>
    <t xml:space="preserve">   75           0.567</t>
  </si>
  <si>
    <t xml:space="preserve">   76           0.567</t>
  </si>
  <si>
    <t xml:space="preserve">   77           0.433</t>
  </si>
  <si>
    <t xml:space="preserve">   78           0.433</t>
  </si>
  <si>
    <t xml:space="preserve">   79           0.667</t>
  </si>
  <si>
    <t xml:space="preserve">   80           0.667</t>
  </si>
  <si>
    <t xml:space="preserve">   81           0.400</t>
  </si>
  <si>
    <t xml:space="preserve">   82           0.333</t>
  </si>
  <si>
    <t xml:space="preserve">   83           0.333</t>
  </si>
  <si>
    <t xml:space="preserve">   84           0.400</t>
  </si>
  <si>
    <t xml:space="preserve">   85           0.333</t>
  </si>
  <si>
    <t xml:space="preserve">   86           0.733</t>
  </si>
  <si>
    <t xml:space="preserve">   87           0.933</t>
  </si>
  <si>
    <t xml:space="preserve">   88           0.933</t>
  </si>
  <si>
    <t xml:space="preserve">   89           0.933</t>
  </si>
  <si>
    <t xml:space="preserve">   90           0.833</t>
  </si>
  <si>
    <t xml:space="preserve">   91           0.933</t>
  </si>
  <si>
    <t xml:space="preserve">   92           0.333</t>
  </si>
  <si>
    <t xml:space="preserve">   93           0.333</t>
  </si>
  <si>
    <t xml:space="preserve">   94           0.333</t>
  </si>
  <si>
    <t xml:space="preserve">   95           0.567</t>
  </si>
  <si>
    <t xml:space="preserve">   96           0.333</t>
  </si>
  <si>
    <t xml:space="preserve">   97           0.400</t>
  </si>
  <si>
    <t xml:space="preserve">   98           0.333</t>
  </si>
  <si>
    <t xml:space="preserve">   99           0.333</t>
  </si>
  <si>
    <t>86+</t>
  </si>
  <si>
    <t>57o</t>
  </si>
  <si>
    <t>78o</t>
  </si>
  <si>
    <t>53o</t>
  </si>
  <si>
    <t>95+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</si>
</sst>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000000"/>
      <name val="Arimo"/>
    </font>
    <font>
      <b/>
      <sz val="10"/>
      <color rgb="FF000000"/>
      <name val="Arimo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FA7D00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5" borderId="1" applyNumberFormat="0" applyFont="0" applyAlignment="0" applyProtection="0"/>
    <xf numFmtId="0" fontId="9" fillId="0" borderId="3" applyNumberFormat="0" applyFill="0" applyAlignment="0" applyProtection="0"/>
  </cellStyleXfs>
  <cellXfs count="55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7" fillId="4" borderId="0" xfId="3" applyAlignment="1"/>
    <xf numFmtId="0" fontId="5" fillId="2" borderId="0" xfId="1" applyAlignment="1"/>
    <xf numFmtId="0" fontId="0" fillId="5" borderId="1" xfId="4" applyFont="1" applyAlignment="1"/>
    <xf numFmtId="0" fontId="6" fillId="3" borderId="0" xfId="2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4" borderId="4" xfId="3" applyBorder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/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4" xfId="0" applyBorder="1"/>
    <xf numFmtId="0" fontId="0" fillId="0" borderId="4" xfId="0" applyFont="1" applyFill="1" applyBorder="1" applyAlignment="1">
      <alignment horizontal="center"/>
    </xf>
    <xf numFmtId="164" fontId="0" fillId="0" borderId="0" xfId="0" applyNumberFormat="1" applyFont="1"/>
    <xf numFmtId="0" fontId="10" fillId="0" borderId="0" xfId="0" applyFont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9" fillId="0" borderId="0" xfId="5" applyBorder="1"/>
    <xf numFmtId="0" fontId="9" fillId="0" borderId="0" xfId="5" applyBorder="1" applyAlignment="1"/>
    <xf numFmtId="0" fontId="0" fillId="0" borderId="0" xfId="0" applyFont="1" applyFill="1" applyBorder="1" applyAlignment="1"/>
    <xf numFmtId="0" fontId="5" fillId="0" borderId="0" xfId="1" applyFill="1" applyBorder="1" applyAlignment="1"/>
    <xf numFmtId="0" fontId="0" fillId="0" borderId="0" xfId="0" applyFill="1" applyBorder="1"/>
    <xf numFmtId="0" fontId="0" fillId="0" borderId="0" xfId="0" applyFont="1" applyFill="1" applyBorder="1"/>
    <xf numFmtId="0" fontId="5" fillId="0" borderId="0" xfId="1" applyFill="1" applyBorder="1"/>
    <xf numFmtId="164" fontId="0" fillId="0" borderId="0" xfId="0" applyNumberFormat="1" applyFont="1" applyFill="1" applyBorder="1" applyAlignment="1"/>
    <xf numFmtId="164" fontId="5" fillId="0" borderId="0" xfId="1" applyNumberFormat="1" applyFill="1" applyBorder="1" applyAlignment="1"/>
    <xf numFmtId="164" fontId="0" fillId="0" borderId="0" xfId="0" applyNumberFormat="1" applyFill="1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ont="1" applyFill="1" applyBorder="1"/>
    <xf numFmtId="164" fontId="5" fillId="0" borderId="0" xfId="1" applyNumberFormat="1" applyFill="1" applyBorder="1"/>
    <xf numFmtId="164" fontId="0" fillId="0" borderId="0" xfId="0" applyNumberFormat="1"/>
    <xf numFmtId="164" fontId="8" fillId="0" borderId="0" xfId="0" applyNumberFormat="1" applyFont="1" applyAlignment="1">
      <alignment vertical="center"/>
    </xf>
    <xf numFmtId="0" fontId="4" fillId="0" borderId="0" xfId="0" applyFont="1"/>
    <xf numFmtId="164" fontId="0" fillId="0" borderId="0" xfId="0" applyNumberFormat="1" applyFont="1" applyAlignment="1"/>
    <xf numFmtId="0" fontId="0" fillId="0" borderId="0" xfId="0" applyFill="1" applyBorder="1" applyAlignment="1">
      <alignment horizontal="center"/>
    </xf>
    <xf numFmtId="0" fontId="6" fillId="0" borderId="0" xfId="2" applyFill="1" applyBorder="1" applyAlignment="1">
      <alignment horizontal="center"/>
    </xf>
  </cellXfs>
  <cellStyles count="6">
    <cellStyle name="Bad" xfId="2" builtinId="27"/>
    <cellStyle name="Good" xfId="1" builtinId="26"/>
    <cellStyle name="Linked Cell" xfId="5" builtinId="24"/>
    <cellStyle name="Neutral" xfId="3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54"/>
  <sheetViews>
    <sheetView tabSelected="1" workbookViewId="0">
      <pane xSplit="1" topLeftCell="B1" activePane="topRight" state="frozen"/>
      <selection pane="topRight"/>
    </sheetView>
  </sheetViews>
  <sheetFormatPr defaultColWidth="15.140625" defaultRowHeight="15" customHeight="1"/>
  <cols>
    <col min="1" max="1" width="27" customWidth="1"/>
    <col min="2" max="2" width="8.42578125" customWidth="1"/>
    <col min="3" max="3" width="7.140625" customWidth="1"/>
    <col min="4" max="5" width="6.7109375" customWidth="1"/>
    <col min="6" max="6" width="7.140625" customWidth="1"/>
    <col min="7" max="7" width="6.85546875" customWidth="1"/>
    <col min="8" max="8" width="5.85546875" customWidth="1"/>
    <col min="9" max="9" width="7.140625" customWidth="1"/>
    <col min="10" max="14" width="5.85546875" customWidth="1"/>
    <col min="15" max="58" width="5.7109375" customWidth="1"/>
    <col min="59" max="62" width="5" bestFit="1" customWidth="1"/>
    <col min="63" max="63" width="6" bestFit="1" customWidth="1"/>
    <col min="64" max="64" width="5" bestFit="1" customWidth="1"/>
    <col min="65" max="68" width="6" bestFit="1" customWidth="1"/>
    <col min="69" max="69" width="7" bestFit="1" customWidth="1"/>
    <col min="70" max="73" width="6" bestFit="1" customWidth="1"/>
    <col min="74" max="74" width="3" bestFit="1" customWidth="1"/>
    <col min="75" max="75" width="5" bestFit="1" customWidth="1"/>
    <col min="76" max="76" width="3" bestFit="1" customWidth="1"/>
    <col min="77" max="77" width="4" bestFit="1" customWidth="1"/>
    <col min="78" max="78" width="5" bestFit="1" customWidth="1"/>
    <col min="79" max="79" width="6" bestFit="1" customWidth="1"/>
    <col min="80" max="80" width="5" bestFit="1" customWidth="1"/>
    <col min="81" max="81" width="6" bestFit="1" customWidth="1"/>
    <col min="82" max="82" width="5" bestFit="1" customWidth="1"/>
    <col min="83" max="84" width="6" bestFit="1" customWidth="1"/>
    <col min="85" max="86" width="5" bestFit="1" customWidth="1"/>
    <col min="87" max="88" width="3" bestFit="1" customWidth="1"/>
    <col min="89" max="89" width="2.7109375" bestFit="1" customWidth="1"/>
    <col min="90" max="92" width="3" bestFit="1" customWidth="1"/>
    <col min="93" max="93" width="3.42578125" customWidth="1"/>
    <col min="94" max="95" width="3.28515625" customWidth="1"/>
    <col min="96" max="97" width="3.5703125" customWidth="1"/>
    <col min="98" max="98" width="4.7109375" customWidth="1"/>
    <col min="99" max="99" width="3.5703125" customWidth="1"/>
    <col min="100" max="100" width="4" customWidth="1"/>
  </cols>
  <sheetData>
    <row r="1" spans="1:100" ht="15" customHeight="1">
      <c r="A1" s="29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3"/>
      <c r="BG1" s="13"/>
      <c r="BH1" s="13"/>
      <c r="BI1" s="13"/>
      <c r="BJ1" s="13"/>
      <c r="BK1" s="13"/>
      <c r="BL1" s="13"/>
      <c r="BM1" s="14"/>
      <c r="BN1" s="14"/>
      <c r="BO1" s="14"/>
      <c r="BP1" s="12"/>
      <c r="BQ1" s="12"/>
      <c r="BR1" s="12"/>
      <c r="BS1" s="13"/>
      <c r="BT1" s="13"/>
      <c r="BU1" s="13"/>
      <c r="BV1" s="15"/>
      <c r="BW1" s="15"/>
      <c r="BX1" s="15"/>
      <c r="BY1" s="15"/>
      <c r="BZ1" s="15"/>
      <c r="CA1" s="15"/>
      <c r="CB1" s="14"/>
      <c r="CC1" s="14"/>
      <c r="CD1" s="13"/>
      <c r="CE1" s="13"/>
      <c r="CF1" s="13"/>
      <c r="CG1" s="12"/>
      <c r="CH1" s="19"/>
      <c r="CI1" s="8"/>
      <c r="CJ1" s="8"/>
      <c r="CK1" s="8"/>
      <c r="CL1" s="8"/>
      <c r="CM1" s="8"/>
      <c r="CN1" s="26"/>
      <c r="CO1" s="35"/>
      <c r="CP1" s="36"/>
      <c r="CQ1" s="36"/>
      <c r="CR1" s="36"/>
      <c r="CS1" s="36"/>
      <c r="CT1" s="8"/>
      <c r="CU1" s="8"/>
      <c r="CV1" s="8"/>
    </row>
    <row r="2" spans="1:100">
      <c r="A2" s="2" t="s">
        <v>3</v>
      </c>
      <c r="B2" s="3">
        <v>457</v>
      </c>
      <c r="C2" s="3">
        <v>86</v>
      </c>
      <c r="D2" s="3">
        <v>60</v>
      </c>
      <c r="E2" s="3">
        <v>90</v>
      </c>
      <c r="F2" s="3">
        <v>115</v>
      </c>
      <c r="G2" s="3" t="s">
        <v>0</v>
      </c>
      <c r="H2" s="3">
        <v>51</v>
      </c>
      <c r="I2" s="3">
        <v>77</v>
      </c>
      <c r="J2" s="3" t="s">
        <v>2</v>
      </c>
      <c r="K2" s="3" t="s">
        <v>2</v>
      </c>
      <c r="L2" s="3">
        <v>70</v>
      </c>
      <c r="M2" s="3" t="s">
        <v>4</v>
      </c>
      <c r="N2" s="3">
        <v>31</v>
      </c>
      <c r="O2" s="3">
        <v>67</v>
      </c>
      <c r="P2" s="3">
        <v>68</v>
      </c>
      <c r="Q2" s="3">
        <v>30</v>
      </c>
      <c r="R2" s="3">
        <v>10</v>
      </c>
      <c r="S2" s="3">
        <v>11</v>
      </c>
      <c r="T2" s="3">
        <v>39</v>
      </c>
      <c r="U2" s="3">
        <v>20</v>
      </c>
      <c r="V2" s="3">
        <v>623</v>
      </c>
      <c r="W2" s="3">
        <v>34</v>
      </c>
      <c r="X2" s="3">
        <v>20</v>
      </c>
      <c r="Y2" s="3">
        <v>736</v>
      </c>
      <c r="Z2" s="3">
        <v>54</v>
      </c>
      <c r="AA2" s="3">
        <v>10.7</v>
      </c>
      <c r="AB2" s="3">
        <v>8.4</v>
      </c>
      <c r="AC2" s="3">
        <v>7.5</v>
      </c>
      <c r="AD2" s="3">
        <v>7.2</v>
      </c>
      <c r="AE2" s="3">
        <v>9.9</v>
      </c>
      <c r="AF2" s="3">
        <v>10.8</v>
      </c>
      <c r="AG2" s="3">
        <v>8.8000000000000007</v>
      </c>
      <c r="AH2" s="3">
        <v>12.4</v>
      </c>
      <c r="AI2" s="3">
        <v>9.1</v>
      </c>
      <c r="AJ2" s="3">
        <v>12.4</v>
      </c>
      <c r="AK2" s="3">
        <v>12</v>
      </c>
      <c r="AL2" s="3">
        <v>13.4</v>
      </c>
      <c r="AM2" s="3">
        <v>12.9</v>
      </c>
      <c r="AN2" s="3">
        <v>14.6</v>
      </c>
      <c r="AO2" s="3">
        <v>12.7</v>
      </c>
      <c r="AP2" s="3">
        <v>14.5</v>
      </c>
      <c r="AQ2" s="3">
        <v>6.7</v>
      </c>
      <c r="AR2" s="3">
        <v>7.1</v>
      </c>
      <c r="AS2" s="3">
        <v>6.7</v>
      </c>
      <c r="AT2" s="3">
        <v>8</v>
      </c>
      <c r="AU2" s="3">
        <v>8.8000000000000007</v>
      </c>
      <c r="AV2" s="3">
        <v>10.4</v>
      </c>
      <c r="AW2" s="3">
        <v>9.6</v>
      </c>
      <c r="AX2" s="3">
        <v>10.6</v>
      </c>
      <c r="AY2" s="3">
        <v>9.8000000000000007</v>
      </c>
      <c r="AZ2" s="3">
        <v>11</v>
      </c>
      <c r="BA2" s="3">
        <v>13.1</v>
      </c>
      <c r="BB2" s="3">
        <v>12.6</v>
      </c>
      <c r="BC2" s="3">
        <v>14.3</v>
      </c>
      <c r="BD2" s="3">
        <v>13.4</v>
      </c>
      <c r="BE2" s="3">
        <v>15.3</v>
      </c>
      <c r="BF2" s="20">
        <v>13.5</v>
      </c>
      <c r="BG2" s="4">
        <v>0.3</v>
      </c>
      <c r="BH2" s="4">
        <v>0.3</v>
      </c>
      <c r="BI2" s="4">
        <v>0.22</v>
      </c>
      <c r="BJ2" s="4">
        <v>0.21</v>
      </c>
      <c r="BK2" s="4">
        <v>0.21</v>
      </c>
      <c r="BL2" s="4">
        <v>0.26</v>
      </c>
      <c r="BM2" s="4">
        <v>0.20499999999999999</v>
      </c>
      <c r="BN2" s="4">
        <v>0.14000000000000001</v>
      </c>
      <c r="BO2" s="4">
        <v>0.20499999999999999</v>
      </c>
      <c r="BP2" s="4">
        <v>0.19500000000000001</v>
      </c>
      <c r="BQ2" s="4">
        <v>0.125</v>
      </c>
      <c r="BR2" s="4">
        <v>0.2</v>
      </c>
      <c r="BS2" s="4">
        <v>0.19500000000000001</v>
      </c>
      <c r="BT2" s="4">
        <v>0.13500000000000001</v>
      </c>
      <c r="BU2" s="4">
        <v>0.19500000000000001</v>
      </c>
      <c r="BV2" s="4">
        <v>61</v>
      </c>
      <c r="BW2" s="4">
        <v>94.5</v>
      </c>
      <c r="BX2" s="4">
        <v>68</v>
      </c>
      <c r="BY2" s="4">
        <v>111</v>
      </c>
      <c r="BZ2" s="4">
        <v>69.5</v>
      </c>
      <c r="CA2" s="4">
        <v>113</v>
      </c>
      <c r="CB2" s="4">
        <v>70.5</v>
      </c>
      <c r="CC2" s="4">
        <v>114</v>
      </c>
      <c r="CD2" s="4">
        <v>0.32</v>
      </c>
      <c r="CE2" s="4">
        <v>0.23</v>
      </c>
      <c r="CF2" s="4">
        <v>0.28999999999999998</v>
      </c>
      <c r="CG2" s="4">
        <v>2.38</v>
      </c>
      <c r="CH2" s="20">
        <v>3.28</v>
      </c>
      <c r="CI2" s="16">
        <v>26</v>
      </c>
      <c r="CJ2" s="16"/>
      <c r="CK2" s="16"/>
      <c r="CL2" s="16"/>
      <c r="CM2" s="16">
        <v>18</v>
      </c>
      <c r="CN2" s="27"/>
      <c r="CO2" s="16">
        <v>0</v>
      </c>
      <c r="CP2" s="16">
        <v>0</v>
      </c>
      <c r="CQ2" s="16">
        <v>0</v>
      </c>
      <c r="CR2" s="16">
        <v>0</v>
      </c>
      <c r="CS2" s="4">
        <v>0</v>
      </c>
      <c r="CT2" s="16">
        <v>1</v>
      </c>
      <c r="CU2" s="16">
        <v>1</v>
      </c>
      <c r="CV2" s="16">
        <v>1</v>
      </c>
    </row>
    <row r="3" spans="1:100">
      <c r="A3" s="2" t="s">
        <v>5</v>
      </c>
      <c r="B3" s="3">
        <v>467</v>
      </c>
      <c r="C3" s="3">
        <v>70</v>
      </c>
      <c r="D3" s="3">
        <v>44</v>
      </c>
      <c r="E3" s="3">
        <v>99</v>
      </c>
      <c r="F3" s="3">
        <v>104</v>
      </c>
      <c r="G3" s="3">
        <v>21</v>
      </c>
      <c r="H3" s="3">
        <v>60</v>
      </c>
      <c r="I3" s="3">
        <v>67</v>
      </c>
      <c r="J3" s="3">
        <v>95</v>
      </c>
      <c r="K3" s="3">
        <v>69</v>
      </c>
      <c r="L3" s="3">
        <v>96</v>
      </c>
      <c r="M3" s="3" t="s">
        <v>4</v>
      </c>
      <c r="N3" s="3">
        <v>33</v>
      </c>
      <c r="O3" s="3">
        <v>71</v>
      </c>
      <c r="P3" s="3">
        <v>66</v>
      </c>
      <c r="Q3" s="3">
        <v>36</v>
      </c>
      <c r="R3" s="3">
        <v>9</v>
      </c>
      <c r="S3" s="3">
        <v>13</v>
      </c>
      <c r="T3" s="3">
        <v>37</v>
      </c>
      <c r="U3" s="3">
        <v>21</v>
      </c>
      <c r="V3" s="3">
        <v>606</v>
      </c>
      <c r="W3" s="3">
        <v>32</v>
      </c>
      <c r="X3" s="3">
        <v>21</v>
      </c>
      <c r="Y3" s="3">
        <v>539</v>
      </c>
      <c r="Z3" s="3">
        <v>53</v>
      </c>
      <c r="AA3" s="3">
        <v>10.7</v>
      </c>
      <c r="AB3" s="3">
        <v>8.3000000000000007</v>
      </c>
      <c r="AC3" s="3">
        <v>6.9</v>
      </c>
      <c r="AD3" s="3">
        <v>6.8</v>
      </c>
      <c r="AE3" s="3">
        <v>9.9</v>
      </c>
      <c r="AF3" s="3">
        <v>10.3</v>
      </c>
      <c r="AG3" s="3">
        <v>9.1999999999999993</v>
      </c>
      <c r="AH3" s="3">
        <v>12.7</v>
      </c>
      <c r="AI3" s="3">
        <v>9.5</v>
      </c>
      <c r="AJ3" s="3">
        <v>13.4</v>
      </c>
      <c r="AK3" s="3">
        <v>12.9</v>
      </c>
      <c r="AL3" s="3">
        <v>13.9</v>
      </c>
      <c r="AM3" s="3">
        <v>14.1</v>
      </c>
      <c r="AN3" s="3">
        <v>15.7</v>
      </c>
      <c r="AO3" s="3">
        <v>14.2</v>
      </c>
      <c r="AP3" s="3">
        <v>16</v>
      </c>
      <c r="AQ3" s="3">
        <v>6.2</v>
      </c>
      <c r="AR3" s="3">
        <v>6.7</v>
      </c>
      <c r="AS3" s="3">
        <v>7.2</v>
      </c>
      <c r="AT3" s="3">
        <v>7.9</v>
      </c>
      <c r="AU3" s="3">
        <v>9.4</v>
      </c>
      <c r="AV3" s="3">
        <v>10.1</v>
      </c>
      <c r="AW3" s="3">
        <v>9.6999999999999993</v>
      </c>
      <c r="AX3" s="3">
        <v>11.5</v>
      </c>
      <c r="AY3" s="3">
        <v>10.4</v>
      </c>
      <c r="AZ3" s="3">
        <v>11.6</v>
      </c>
      <c r="BA3" s="3">
        <v>14</v>
      </c>
      <c r="BB3" s="3">
        <v>13</v>
      </c>
      <c r="BC3" s="3">
        <v>15.7</v>
      </c>
      <c r="BD3" s="3">
        <v>14.5</v>
      </c>
      <c r="BE3" s="3">
        <v>16.3</v>
      </c>
      <c r="BF3" s="20">
        <v>14.6</v>
      </c>
      <c r="BG3" s="4">
        <v>0.25</v>
      </c>
      <c r="BH3" s="4">
        <v>0.28999999999999998</v>
      </c>
      <c r="BI3" s="4">
        <v>0.18</v>
      </c>
      <c r="BJ3" s="4">
        <v>0.23</v>
      </c>
      <c r="BK3" s="4">
        <v>0.24</v>
      </c>
      <c r="BL3" s="4">
        <v>0.3</v>
      </c>
      <c r="BM3" s="4">
        <v>0.24</v>
      </c>
      <c r="BN3" s="4">
        <v>0.14000000000000001</v>
      </c>
      <c r="BO3" s="4">
        <v>0.21</v>
      </c>
      <c r="BS3" s="4">
        <v>0.26500000000000001</v>
      </c>
      <c r="BT3" s="4">
        <v>0.18</v>
      </c>
      <c r="BU3" s="4">
        <v>0.26</v>
      </c>
      <c r="CD3" s="4">
        <v>0.38</v>
      </c>
      <c r="CE3" s="4">
        <v>0.28999999999999998</v>
      </c>
      <c r="CF3" s="4">
        <v>0.28999999999999998</v>
      </c>
      <c r="CG3" s="4">
        <v>1.8</v>
      </c>
      <c r="CH3" s="20">
        <v>3.73</v>
      </c>
      <c r="CI3" s="8"/>
      <c r="CJ3" s="8"/>
      <c r="CK3" s="8"/>
      <c r="CL3" s="8"/>
      <c r="CM3" s="8"/>
      <c r="CN3" s="26"/>
      <c r="CO3" s="16">
        <v>0</v>
      </c>
      <c r="CP3" s="16">
        <v>0</v>
      </c>
      <c r="CQ3" s="4">
        <v>0</v>
      </c>
      <c r="CR3" s="4">
        <v>0</v>
      </c>
      <c r="CS3" s="4">
        <v>0</v>
      </c>
      <c r="CT3" s="16">
        <v>1</v>
      </c>
      <c r="CU3" s="16">
        <v>1</v>
      </c>
      <c r="CV3" s="16">
        <v>1</v>
      </c>
    </row>
    <row r="4" spans="1:100">
      <c r="A4" s="2" t="s">
        <v>6</v>
      </c>
      <c r="B4" s="3">
        <v>420</v>
      </c>
      <c r="C4" s="3">
        <v>67</v>
      </c>
      <c r="D4" s="3" t="s">
        <v>2</v>
      </c>
      <c r="E4" s="3">
        <v>100</v>
      </c>
      <c r="F4" s="3">
        <v>101</v>
      </c>
      <c r="G4" s="3">
        <v>56</v>
      </c>
      <c r="H4" s="3">
        <v>56</v>
      </c>
      <c r="I4" s="3">
        <v>70</v>
      </c>
      <c r="J4" s="3">
        <v>86</v>
      </c>
      <c r="K4" s="3">
        <v>81</v>
      </c>
      <c r="L4" s="3" t="s">
        <v>2</v>
      </c>
      <c r="M4" s="3" t="s">
        <v>1</v>
      </c>
      <c r="N4" s="3" t="s">
        <v>2</v>
      </c>
      <c r="O4" s="3">
        <v>63</v>
      </c>
      <c r="P4" s="3">
        <v>63</v>
      </c>
      <c r="Q4" s="3">
        <v>29</v>
      </c>
      <c r="R4" s="3">
        <v>10</v>
      </c>
      <c r="S4" s="3">
        <v>10</v>
      </c>
      <c r="T4" s="3">
        <v>32</v>
      </c>
      <c r="U4" s="3">
        <v>18</v>
      </c>
      <c r="V4" s="3">
        <v>452</v>
      </c>
      <c r="W4" s="3">
        <v>30</v>
      </c>
      <c r="X4" s="3">
        <v>18</v>
      </c>
      <c r="Y4" s="3">
        <v>405</v>
      </c>
      <c r="Z4" s="3">
        <v>50</v>
      </c>
      <c r="AA4" s="3">
        <v>10.1</v>
      </c>
      <c r="AB4" s="3">
        <v>6.9</v>
      </c>
      <c r="AC4" s="3">
        <v>7.2</v>
      </c>
      <c r="AD4" s="3">
        <v>6.6</v>
      </c>
      <c r="AE4" s="3">
        <v>9</v>
      </c>
      <c r="AF4" s="3">
        <v>8.8000000000000007</v>
      </c>
      <c r="AG4" s="3">
        <v>9</v>
      </c>
      <c r="AH4" s="3">
        <v>11.2</v>
      </c>
      <c r="AI4" s="3">
        <v>9.3000000000000007</v>
      </c>
      <c r="AJ4" s="3">
        <v>12.1</v>
      </c>
      <c r="AK4" s="3">
        <v>12.9</v>
      </c>
      <c r="AL4" s="3">
        <v>12</v>
      </c>
      <c r="AM4" s="3">
        <v>12.9</v>
      </c>
      <c r="AN4" s="3">
        <v>13.7</v>
      </c>
      <c r="AO4" s="3">
        <v>13</v>
      </c>
      <c r="AP4" s="3">
        <v>13.5</v>
      </c>
      <c r="AQ4" s="3" t="s">
        <v>2</v>
      </c>
      <c r="AR4" s="3">
        <v>5.9</v>
      </c>
      <c r="AS4" s="3" t="s">
        <v>2</v>
      </c>
      <c r="AT4" s="3">
        <v>6.6</v>
      </c>
      <c r="AU4" s="3">
        <v>7.7</v>
      </c>
      <c r="AV4" s="3">
        <v>8</v>
      </c>
      <c r="AW4" s="3">
        <v>8.1</v>
      </c>
      <c r="AX4" s="3">
        <v>9.1999999999999993</v>
      </c>
      <c r="AY4" s="3">
        <v>8.8000000000000007</v>
      </c>
      <c r="AZ4" s="3">
        <v>9.6999999999999993</v>
      </c>
      <c r="BA4" s="3">
        <v>13.1</v>
      </c>
      <c r="BB4" s="3">
        <v>11.4</v>
      </c>
      <c r="BC4" s="3">
        <v>14.5</v>
      </c>
      <c r="BD4" s="3">
        <v>12.8</v>
      </c>
      <c r="BE4" s="3">
        <v>14.9</v>
      </c>
      <c r="BF4" s="20">
        <v>13.2</v>
      </c>
      <c r="BG4" s="4">
        <v>0.27</v>
      </c>
      <c r="BH4" s="4">
        <v>0.27</v>
      </c>
      <c r="BI4" s="4">
        <v>0.17</v>
      </c>
      <c r="BJ4" s="4">
        <v>0.18</v>
      </c>
      <c r="BK4" s="4">
        <v>0.22</v>
      </c>
      <c r="BL4" s="4">
        <v>0.26</v>
      </c>
      <c r="BM4" s="4">
        <v>0.215</v>
      </c>
      <c r="BN4" s="4">
        <v>0.114</v>
      </c>
      <c r="BO4" s="4">
        <v>0.215</v>
      </c>
      <c r="BP4" s="4">
        <v>0.23</v>
      </c>
      <c r="BQ4" s="4">
        <v>0.11749999999999999</v>
      </c>
      <c r="BR4" s="4">
        <v>0.23</v>
      </c>
      <c r="BS4" s="4">
        <v>0.28499999999999998</v>
      </c>
      <c r="BT4" s="4">
        <v>0.14499999999999999</v>
      </c>
      <c r="BU4" s="4">
        <v>0.23</v>
      </c>
      <c r="BV4" s="4">
        <v>59</v>
      </c>
      <c r="BW4" s="4">
        <v>91</v>
      </c>
      <c r="BX4" s="4">
        <v>72</v>
      </c>
      <c r="BY4" s="4">
        <v>117</v>
      </c>
      <c r="BZ4" s="4">
        <v>72</v>
      </c>
      <c r="CA4" s="4">
        <v>118</v>
      </c>
      <c r="CB4" s="4">
        <v>76</v>
      </c>
      <c r="CC4" s="4">
        <v>125</v>
      </c>
      <c r="CD4" s="4">
        <v>0.36</v>
      </c>
      <c r="CE4" s="4">
        <v>0.26</v>
      </c>
      <c r="CF4" s="4">
        <v>0.28499999999999998</v>
      </c>
      <c r="CG4" s="4">
        <v>1.84</v>
      </c>
      <c r="CH4" s="20">
        <v>3.36</v>
      </c>
      <c r="CI4" s="16">
        <v>11</v>
      </c>
      <c r="CJ4" s="16"/>
      <c r="CK4" s="16"/>
      <c r="CL4" s="16"/>
      <c r="CM4" s="16"/>
      <c r="CN4" s="27"/>
      <c r="CO4" s="16">
        <v>0</v>
      </c>
      <c r="CP4" s="4">
        <v>0</v>
      </c>
      <c r="CQ4" s="16">
        <v>0</v>
      </c>
      <c r="CR4" s="4">
        <v>0</v>
      </c>
      <c r="CS4" s="4">
        <v>0</v>
      </c>
      <c r="CT4" s="16">
        <v>1</v>
      </c>
      <c r="CU4" s="16">
        <v>1</v>
      </c>
      <c r="CV4" s="16">
        <v>1</v>
      </c>
    </row>
    <row r="5" spans="1:100">
      <c r="A5" s="2" t="s">
        <v>7</v>
      </c>
      <c r="B5" s="3">
        <v>513</v>
      </c>
      <c r="C5" s="3">
        <v>81</v>
      </c>
      <c r="D5" s="3">
        <v>65</v>
      </c>
      <c r="E5" s="3">
        <v>103</v>
      </c>
      <c r="F5" s="3">
        <v>107</v>
      </c>
      <c r="G5" s="3">
        <v>52</v>
      </c>
      <c r="H5" s="3">
        <v>56</v>
      </c>
      <c r="I5" s="3">
        <v>68</v>
      </c>
      <c r="J5" s="3">
        <v>86</v>
      </c>
      <c r="K5" s="3">
        <v>79</v>
      </c>
      <c r="L5" s="3">
        <v>38</v>
      </c>
      <c r="M5" s="3" t="s">
        <v>8</v>
      </c>
      <c r="N5" s="3">
        <v>55</v>
      </c>
      <c r="O5" s="3">
        <v>57</v>
      </c>
      <c r="P5" s="3">
        <v>71</v>
      </c>
      <c r="Q5" s="3">
        <v>44</v>
      </c>
      <c r="R5" s="3">
        <v>5</v>
      </c>
      <c r="S5" s="3">
        <v>10</v>
      </c>
      <c r="T5" s="3">
        <v>33</v>
      </c>
      <c r="U5" s="3">
        <v>18</v>
      </c>
      <c r="V5" s="3">
        <v>467</v>
      </c>
      <c r="W5" s="3">
        <v>26</v>
      </c>
      <c r="X5" s="3">
        <v>16</v>
      </c>
      <c r="Y5" s="3">
        <v>326</v>
      </c>
      <c r="Z5" s="3">
        <v>40</v>
      </c>
      <c r="AA5" s="3">
        <v>9.4</v>
      </c>
      <c r="AB5" s="3">
        <v>6.5</v>
      </c>
      <c r="AC5" s="3">
        <v>6.6</v>
      </c>
      <c r="AD5" s="3">
        <v>6.2</v>
      </c>
      <c r="AE5" s="3">
        <v>8.1</v>
      </c>
      <c r="AF5" s="3">
        <v>8.6</v>
      </c>
      <c r="AG5" s="3">
        <v>8</v>
      </c>
      <c r="AH5" s="3">
        <v>10.5</v>
      </c>
      <c r="AI5" s="3">
        <v>8.1</v>
      </c>
      <c r="AJ5" s="3">
        <v>11</v>
      </c>
      <c r="AK5" s="3">
        <v>11.6</v>
      </c>
      <c r="AL5" s="3">
        <v>11.7</v>
      </c>
      <c r="AM5" s="3">
        <v>12.2</v>
      </c>
      <c r="AN5" s="3">
        <v>12.8</v>
      </c>
      <c r="AO5" s="3">
        <v>11.6</v>
      </c>
      <c r="AP5" s="3">
        <v>12.4</v>
      </c>
      <c r="AQ5" s="3">
        <v>6.1</v>
      </c>
      <c r="AR5" s="3">
        <v>5.4</v>
      </c>
      <c r="AS5" s="3">
        <v>6.9</v>
      </c>
      <c r="AT5" s="3">
        <v>5.9</v>
      </c>
      <c r="AU5" s="3">
        <v>7.1</v>
      </c>
      <c r="AV5" s="3">
        <v>7.1</v>
      </c>
      <c r="AW5" s="3">
        <v>9</v>
      </c>
      <c r="AX5" s="3">
        <v>8.8000000000000007</v>
      </c>
      <c r="AY5" s="3">
        <v>8.6999999999999993</v>
      </c>
      <c r="AZ5" s="3">
        <v>9.1</v>
      </c>
      <c r="BA5" s="3">
        <v>12.2</v>
      </c>
      <c r="BB5" s="3">
        <v>10.7</v>
      </c>
      <c r="BC5" s="3">
        <v>13.3</v>
      </c>
      <c r="BD5" s="3">
        <v>11.2</v>
      </c>
      <c r="BE5" s="3">
        <v>13.4</v>
      </c>
      <c r="BF5" s="20">
        <v>12.1</v>
      </c>
      <c r="BG5" s="4">
        <v>0.25</v>
      </c>
      <c r="BH5" s="4">
        <v>0.27</v>
      </c>
      <c r="BI5" s="4">
        <v>0.18</v>
      </c>
      <c r="BJ5" s="4">
        <v>0.24</v>
      </c>
      <c r="BK5" s="4">
        <v>0.28999999999999998</v>
      </c>
      <c r="BL5" s="4">
        <v>0.28999999999999998</v>
      </c>
      <c r="BM5" s="4">
        <v>0.25</v>
      </c>
      <c r="BN5" s="4">
        <v>0.13800000000000001</v>
      </c>
      <c r="BO5" s="4">
        <v>0.2</v>
      </c>
      <c r="BP5" s="4">
        <v>0.22</v>
      </c>
      <c r="BQ5" s="4">
        <v>0.125</v>
      </c>
      <c r="BR5" s="4">
        <v>0.21</v>
      </c>
      <c r="BS5" s="4">
        <v>0.26</v>
      </c>
      <c r="BT5" s="4">
        <v>0.16</v>
      </c>
      <c r="BU5" s="4">
        <v>0.24</v>
      </c>
      <c r="BV5" s="4">
        <v>60</v>
      </c>
      <c r="BW5" s="4">
        <v>93</v>
      </c>
      <c r="BX5" s="4">
        <v>74</v>
      </c>
      <c r="BY5" s="4">
        <v>120</v>
      </c>
      <c r="BZ5" s="4">
        <v>74</v>
      </c>
      <c r="CA5" s="4">
        <v>120.5</v>
      </c>
      <c r="CB5" s="4">
        <v>78</v>
      </c>
      <c r="CC5" s="4">
        <v>130</v>
      </c>
      <c r="CD5" s="4">
        <v>0.35</v>
      </c>
      <c r="CE5" s="4">
        <v>0.27</v>
      </c>
      <c r="CF5" s="4">
        <v>0.28000000000000003</v>
      </c>
      <c r="CG5" s="4">
        <v>1.57</v>
      </c>
      <c r="CH5" s="20">
        <v>3.64</v>
      </c>
      <c r="CI5" s="16">
        <v>28</v>
      </c>
      <c r="CJ5" s="16">
        <v>-3</v>
      </c>
      <c r="CK5" s="16">
        <v>0</v>
      </c>
      <c r="CL5" s="16">
        <v>32</v>
      </c>
      <c r="CM5" s="16">
        <v>38</v>
      </c>
      <c r="CN5" s="27">
        <v>20</v>
      </c>
      <c r="CO5" s="16">
        <v>0</v>
      </c>
      <c r="CP5" s="16">
        <v>0</v>
      </c>
      <c r="CQ5" s="16">
        <v>0</v>
      </c>
      <c r="CR5" s="16"/>
      <c r="CS5" s="16">
        <v>0</v>
      </c>
      <c r="CT5" s="16">
        <v>1</v>
      </c>
      <c r="CU5" s="16">
        <v>1</v>
      </c>
      <c r="CV5" s="16">
        <v>1</v>
      </c>
    </row>
    <row r="6" spans="1:100">
      <c r="A6" s="2" t="s">
        <v>9</v>
      </c>
      <c r="B6" s="3">
        <v>1330</v>
      </c>
      <c r="C6" s="3">
        <v>112</v>
      </c>
      <c r="D6" s="3">
        <v>81</v>
      </c>
      <c r="E6" s="3">
        <v>132</v>
      </c>
      <c r="F6" s="3">
        <v>127</v>
      </c>
      <c r="G6" s="3">
        <v>96</v>
      </c>
      <c r="H6" s="3">
        <v>71</v>
      </c>
      <c r="I6" s="3">
        <v>97</v>
      </c>
      <c r="J6" s="3">
        <v>107</v>
      </c>
      <c r="K6" s="3">
        <v>91</v>
      </c>
      <c r="L6" s="3">
        <v>61</v>
      </c>
      <c r="M6" s="3" t="s">
        <v>10</v>
      </c>
      <c r="N6" s="3">
        <v>46</v>
      </c>
      <c r="O6" s="3">
        <v>55</v>
      </c>
      <c r="P6" s="3">
        <v>62</v>
      </c>
      <c r="Q6" s="3">
        <v>40</v>
      </c>
      <c r="R6" s="3">
        <v>9</v>
      </c>
      <c r="S6" s="3">
        <v>13</v>
      </c>
      <c r="T6" s="3">
        <v>34</v>
      </c>
      <c r="U6" s="3">
        <v>14</v>
      </c>
      <c r="V6" s="3">
        <v>365</v>
      </c>
      <c r="W6" s="3">
        <v>28</v>
      </c>
      <c r="X6" s="3">
        <v>13</v>
      </c>
      <c r="Y6" s="3">
        <v>296</v>
      </c>
      <c r="Z6" s="3">
        <v>50</v>
      </c>
      <c r="AA6" s="3">
        <v>9</v>
      </c>
      <c r="AB6" s="3">
        <v>7.8</v>
      </c>
      <c r="AC6" s="3">
        <v>7.4</v>
      </c>
      <c r="AD6" s="3">
        <v>7.2</v>
      </c>
      <c r="AE6" s="3">
        <v>8.9</v>
      </c>
      <c r="AF6" s="3">
        <v>9.6999999999999993</v>
      </c>
      <c r="AG6" s="3">
        <v>8.4</v>
      </c>
      <c r="AH6" s="3">
        <v>10.8</v>
      </c>
      <c r="AI6" s="3">
        <v>8.1</v>
      </c>
      <c r="AJ6" s="3">
        <v>10.8</v>
      </c>
      <c r="AK6" s="3">
        <v>12.3</v>
      </c>
      <c r="AL6" s="3">
        <v>13.2</v>
      </c>
      <c r="AM6" s="3">
        <v>11</v>
      </c>
      <c r="AN6" s="3">
        <v>12.9</v>
      </c>
      <c r="AO6" s="3">
        <v>9.1999999999999993</v>
      </c>
      <c r="AP6" s="3">
        <v>11.7</v>
      </c>
      <c r="AQ6" s="3">
        <v>6</v>
      </c>
      <c r="AR6" s="3">
        <v>6.8</v>
      </c>
      <c r="AS6" s="3">
        <v>6.8</v>
      </c>
      <c r="AT6" s="3">
        <v>7.2</v>
      </c>
      <c r="AU6" s="3">
        <v>8.8000000000000007</v>
      </c>
      <c r="AV6" s="3">
        <v>9.6</v>
      </c>
      <c r="AW6" s="3">
        <v>8.6</v>
      </c>
      <c r="AX6" s="3">
        <v>9.8000000000000007</v>
      </c>
      <c r="AY6" s="3">
        <v>8.6</v>
      </c>
      <c r="AZ6" s="3">
        <v>10.3</v>
      </c>
      <c r="BA6" s="3">
        <v>13.1</v>
      </c>
      <c r="BB6" s="3">
        <v>11.8</v>
      </c>
      <c r="BC6" s="3">
        <v>12.5</v>
      </c>
      <c r="BD6" s="3">
        <v>11.7</v>
      </c>
      <c r="BE6" s="3">
        <v>12.4</v>
      </c>
      <c r="BF6" s="20">
        <v>11.5</v>
      </c>
      <c r="BG6" s="4">
        <v>0.31</v>
      </c>
      <c r="BH6" s="4">
        <v>0.34</v>
      </c>
      <c r="BI6" s="4">
        <v>0.25</v>
      </c>
      <c r="BJ6" s="4">
        <v>0.27</v>
      </c>
      <c r="BK6" s="4">
        <v>0.315</v>
      </c>
      <c r="BL6" s="4">
        <v>0.31</v>
      </c>
      <c r="BM6" s="4">
        <v>0.22</v>
      </c>
      <c r="BN6" s="4">
        <v>0.15</v>
      </c>
      <c r="BO6" s="4">
        <v>0.21</v>
      </c>
      <c r="BP6" s="4">
        <v>0.20499999999999999</v>
      </c>
      <c r="BQ6" s="4">
        <v>0.115</v>
      </c>
      <c r="BR6" s="4">
        <v>0.19500000000000001</v>
      </c>
      <c r="BS6" s="4">
        <v>0.245</v>
      </c>
      <c r="BT6" s="4">
        <v>0.15</v>
      </c>
      <c r="BU6" s="4">
        <v>0.21</v>
      </c>
      <c r="BV6" s="4">
        <v>61</v>
      </c>
      <c r="BW6" s="4">
        <v>98</v>
      </c>
      <c r="BX6" s="4">
        <v>70</v>
      </c>
      <c r="BY6" s="4">
        <v>115</v>
      </c>
      <c r="BZ6" s="4">
        <v>73</v>
      </c>
      <c r="CA6" s="4">
        <v>120</v>
      </c>
      <c r="CB6" s="4">
        <v>76</v>
      </c>
      <c r="CC6" s="4">
        <v>127.5</v>
      </c>
      <c r="CD6" s="16">
        <v>0.42</v>
      </c>
      <c r="CE6" s="4">
        <v>0.26500000000000001</v>
      </c>
      <c r="CF6" s="4">
        <v>0.315</v>
      </c>
      <c r="CG6" s="4">
        <v>2.2400000000000002</v>
      </c>
      <c r="CH6" s="20">
        <v>6.5</v>
      </c>
      <c r="CI6" s="16">
        <v>13</v>
      </c>
      <c r="CJ6" s="16">
        <v>10</v>
      </c>
      <c r="CK6" s="16">
        <v>-2</v>
      </c>
      <c r="CL6" s="16">
        <v>19</v>
      </c>
      <c r="CM6" s="16">
        <v>21</v>
      </c>
      <c r="CN6" s="27">
        <v>16</v>
      </c>
      <c r="CO6" s="16">
        <v>1</v>
      </c>
      <c r="CP6" s="16">
        <v>1</v>
      </c>
      <c r="CQ6" s="16">
        <v>1</v>
      </c>
      <c r="CR6" s="16">
        <v>1</v>
      </c>
      <c r="CS6" s="16">
        <v>1</v>
      </c>
      <c r="CT6" s="16">
        <v>0</v>
      </c>
      <c r="CU6" s="16">
        <v>0</v>
      </c>
      <c r="CV6" s="16">
        <v>0</v>
      </c>
    </row>
    <row r="7" spans="1:100">
      <c r="A7" s="2" t="s">
        <v>11</v>
      </c>
      <c r="B7" s="3" t="s">
        <v>2</v>
      </c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3" t="s">
        <v>2</v>
      </c>
      <c r="Q7" s="3" t="s">
        <v>2</v>
      </c>
      <c r="R7" s="3" t="s">
        <v>2</v>
      </c>
      <c r="S7" s="3" t="s">
        <v>2</v>
      </c>
      <c r="T7" s="3" t="s">
        <v>2</v>
      </c>
      <c r="U7" s="3" t="s">
        <v>2</v>
      </c>
      <c r="V7" s="3" t="s">
        <v>2</v>
      </c>
      <c r="W7" s="3" t="s">
        <v>2</v>
      </c>
      <c r="X7" s="3" t="s">
        <v>2</v>
      </c>
      <c r="Y7" s="3" t="s">
        <v>2</v>
      </c>
      <c r="Z7" s="3" t="s">
        <v>2</v>
      </c>
      <c r="AA7" s="3">
        <v>9.6999999999999993</v>
      </c>
      <c r="AB7" s="3">
        <v>8.5</v>
      </c>
      <c r="AC7" s="3">
        <v>8</v>
      </c>
      <c r="AD7" s="3">
        <v>8.4</v>
      </c>
      <c r="AE7" s="3">
        <v>8.8000000000000007</v>
      </c>
      <c r="AF7" s="3">
        <v>10.1</v>
      </c>
      <c r="AG7" s="3">
        <v>8</v>
      </c>
      <c r="AH7" s="3">
        <v>10.6</v>
      </c>
      <c r="AI7" s="3">
        <v>7.8</v>
      </c>
      <c r="AJ7" s="3">
        <v>10.6</v>
      </c>
      <c r="AK7" s="3">
        <v>11.6</v>
      </c>
      <c r="AL7" s="3">
        <v>12.3</v>
      </c>
      <c r="AM7" s="3">
        <v>10.9</v>
      </c>
      <c r="AN7" s="3">
        <v>12.5</v>
      </c>
      <c r="AO7" s="3">
        <v>9.9</v>
      </c>
      <c r="AP7" s="3">
        <v>12.3</v>
      </c>
      <c r="AQ7" s="3">
        <v>5.6</v>
      </c>
      <c r="AR7" s="3">
        <v>7.2</v>
      </c>
      <c r="AS7" s="3">
        <v>6.8</v>
      </c>
      <c r="AT7" s="3">
        <v>7.8</v>
      </c>
      <c r="AU7" s="3">
        <v>7.8</v>
      </c>
      <c r="AV7" s="3">
        <v>8.8000000000000007</v>
      </c>
      <c r="AW7" s="3">
        <v>7.9</v>
      </c>
      <c r="AX7" s="3">
        <v>9.1</v>
      </c>
      <c r="AY7" s="3">
        <v>7.8</v>
      </c>
      <c r="AZ7" s="3">
        <v>9.4</v>
      </c>
      <c r="BA7" s="3">
        <v>11.8</v>
      </c>
      <c r="BB7" s="3">
        <v>11.1</v>
      </c>
      <c r="BC7" s="3">
        <v>12.1</v>
      </c>
      <c r="BD7" s="3">
        <v>11.3</v>
      </c>
      <c r="BE7" s="3">
        <v>12</v>
      </c>
      <c r="BF7" s="20">
        <v>11</v>
      </c>
      <c r="BG7" s="4">
        <v>0.32</v>
      </c>
      <c r="BH7" s="4">
        <v>0.35</v>
      </c>
      <c r="BI7" s="4">
        <v>0.26</v>
      </c>
      <c r="BJ7" s="4">
        <v>0.3</v>
      </c>
      <c r="BK7" s="4">
        <v>0.35</v>
      </c>
      <c r="BL7" s="4">
        <v>0.31</v>
      </c>
      <c r="BM7" s="4">
        <v>0.25</v>
      </c>
      <c r="BN7" s="4">
        <v>0.13200000000000001</v>
      </c>
      <c r="BO7" s="4">
        <v>0.22</v>
      </c>
      <c r="BV7" s="4">
        <v>62</v>
      </c>
      <c r="BW7" s="4">
        <v>99</v>
      </c>
      <c r="BX7" s="4">
        <v>68</v>
      </c>
      <c r="BY7" s="4">
        <v>113</v>
      </c>
      <c r="BZ7" s="4">
        <v>72</v>
      </c>
      <c r="CA7" s="4">
        <v>118.5</v>
      </c>
      <c r="CD7" s="4">
        <v>0.43</v>
      </c>
      <c r="CE7" s="4">
        <v>0.28000000000000003</v>
      </c>
      <c r="CF7" s="4">
        <v>0.32</v>
      </c>
      <c r="CG7" s="4">
        <v>2.06</v>
      </c>
      <c r="CH7" s="20">
        <v>5.75</v>
      </c>
      <c r="CI7" s="32"/>
      <c r="CJ7" s="33"/>
      <c r="CK7" s="33"/>
      <c r="CL7" s="33"/>
      <c r="CM7" s="33"/>
      <c r="CN7" s="34"/>
      <c r="CO7" s="31">
        <v>1</v>
      </c>
      <c r="CP7" s="30">
        <v>1</v>
      </c>
      <c r="CQ7" s="30">
        <v>1</v>
      </c>
      <c r="CR7" s="30">
        <v>1</v>
      </c>
      <c r="CS7" s="30">
        <v>1</v>
      </c>
      <c r="CT7" s="30">
        <v>0</v>
      </c>
      <c r="CU7" s="30">
        <v>0</v>
      </c>
      <c r="CV7" s="30">
        <v>0</v>
      </c>
    </row>
    <row r="8" spans="1:100">
      <c r="A8" s="10" t="s">
        <v>12</v>
      </c>
      <c r="B8" s="11">
        <f t="shared" ref="B8:AG8" si="0">MIN(B2:B7)</f>
        <v>420</v>
      </c>
      <c r="C8" s="11">
        <f t="shared" si="0"/>
        <v>67</v>
      </c>
      <c r="D8" s="11">
        <f t="shared" si="0"/>
        <v>44</v>
      </c>
      <c r="E8" s="11">
        <f t="shared" si="0"/>
        <v>90</v>
      </c>
      <c r="F8" s="11">
        <f t="shared" si="0"/>
        <v>101</v>
      </c>
      <c r="G8" s="11">
        <f t="shared" si="0"/>
        <v>21</v>
      </c>
      <c r="H8" s="11">
        <f t="shared" si="0"/>
        <v>51</v>
      </c>
      <c r="I8" s="11">
        <f t="shared" si="0"/>
        <v>67</v>
      </c>
      <c r="J8" s="11">
        <f t="shared" si="0"/>
        <v>86</v>
      </c>
      <c r="K8" s="11">
        <f t="shared" si="0"/>
        <v>69</v>
      </c>
      <c r="L8" s="11">
        <f t="shared" si="0"/>
        <v>38</v>
      </c>
      <c r="M8" s="11">
        <f t="shared" si="0"/>
        <v>0</v>
      </c>
      <c r="N8" s="11">
        <f t="shared" si="0"/>
        <v>31</v>
      </c>
      <c r="O8" s="11">
        <f t="shared" si="0"/>
        <v>55</v>
      </c>
      <c r="P8" s="11">
        <f t="shared" si="0"/>
        <v>62</v>
      </c>
      <c r="Q8" s="11">
        <f t="shared" si="0"/>
        <v>29</v>
      </c>
      <c r="R8" s="11">
        <f t="shared" si="0"/>
        <v>5</v>
      </c>
      <c r="S8" s="11">
        <f t="shared" si="0"/>
        <v>10</v>
      </c>
      <c r="T8" s="11">
        <f t="shared" si="0"/>
        <v>32</v>
      </c>
      <c r="U8" s="11">
        <f t="shared" si="0"/>
        <v>14</v>
      </c>
      <c r="V8" s="11">
        <f t="shared" si="0"/>
        <v>365</v>
      </c>
      <c r="W8" s="11">
        <f t="shared" si="0"/>
        <v>26</v>
      </c>
      <c r="X8" s="11">
        <f t="shared" si="0"/>
        <v>13</v>
      </c>
      <c r="Y8" s="11">
        <f t="shared" si="0"/>
        <v>296</v>
      </c>
      <c r="Z8" s="11">
        <f t="shared" si="0"/>
        <v>40</v>
      </c>
      <c r="AA8" s="11">
        <f t="shared" si="0"/>
        <v>9</v>
      </c>
      <c r="AB8" s="11">
        <f t="shared" si="0"/>
        <v>6.5</v>
      </c>
      <c r="AC8" s="11">
        <f t="shared" si="0"/>
        <v>6.6</v>
      </c>
      <c r="AD8" s="11">
        <f t="shared" si="0"/>
        <v>6.2</v>
      </c>
      <c r="AE8" s="11">
        <f t="shared" si="0"/>
        <v>8.1</v>
      </c>
      <c r="AF8" s="11">
        <f t="shared" si="0"/>
        <v>8.6</v>
      </c>
      <c r="AG8" s="11">
        <f t="shared" si="0"/>
        <v>8</v>
      </c>
      <c r="AH8" s="11">
        <f t="shared" ref="AH8:BL8" si="1">MIN(AH2:AH7)</f>
        <v>10.5</v>
      </c>
      <c r="AI8" s="11">
        <f t="shared" si="1"/>
        <v>7.8</v>
      </c>
      <c r="AJ8" s="11">
        <f t="shared" si="1"/>
        <v>10.6</v>
      </c>
      <c r="AK8" s="11">
        <f t="shared" si="1"/>
        <v>11.6</v>
      </c>
      <c r="AL8" s="11">
        <f t="shared" si="1"/>
        <v>11.7</v>
      </c>
      <c r="AM8" s="11">
        <f t="shared" si="1"/>
        <v>10.9</v>
      </c>
      <c r="AN8" s="11">
        <f t="shared" si="1"/>
        <v>12.5</v>
      </c>
      <c r="AO8" s="11">
        <f t="shared" si="1"/>
        <v>9.1999999999999993</v>
      </c>
      <c r="AP8" s="11">
        <f t="shared" si="1"/>
        <v>11.7</v>
      </c>
      <c r="AQ8" s="11">
        <f t="shared" si="1"/>
        <v>5.6</v>
      </c>
      <c r="AR8" s="11">
        <f t="shared" si="1"/>
        <v>5.4</v>
      </c>
      <c r="AS8" s="11">
        <f t="shared" si="1"/>
        <v>6.7</v>
      </c>
      <c r="AT8" s="11">
        <f t="shared" si="1"/>
        <v>5.9</v>
      </c>
      <c r="AU8" s="11">
        <f t="shared" si="1"/>
        <v>7.1</v>
      </c>
      <c r="AV8" s="11">
        <f t="shared" si="1"/>
        <v>7.1</v>
      </c>
      <c r="AW8" s="11">
        <f t="shared" si="1"/>
        <v>7.9</v>
      </c>
      <c r="AX8" s="11">
        <f t="shared" si="1"/>
        <v>8.8000000000000007</v>
      </c>
      <c r="AY8" s="11">
        <f t="shared" si="1"/>
        <v>7.8</v>
      </c>
      <c r="AZ8" s="11">
        <f t="shared" si="1"/>
        <v>9.1</v>
      </c>
      <c r="BA8" s="11">
        <f t="shared" si="1"/>
        <v>11.8</v>
      </c>
      <c r="BB8" s="11">
        <f t="shared" si="1"/>
        <v>10.7</v>
      </c>
      <c r="BC8" s="11">
        <f t="shared" si="1"/>
        <v>12.1</v>
      </c>
      <c r="BD8" s="11">
        <f t="shared" si="1"/>
        <v>11.2</v>
      </c>
      <c r="BE8" s="11">
        <f t="shared" si="1"/>
        <v>12</v>
      </c>
      <c r="BF8" s="21">
        <f t="shared" si="1"/>
        <v>11</v>
      </c>
      <c r="BG8" s="11">
        <f t="shared" si="1"/>
        <v>0.25</v>
      </c>
      <c r="BH8" s="11">
        <f t="shared" si="1"/>
        <v>0.27</v>
      </c>
      <c r="BI8" s="11">
        <f t="shared" si="1"/>
        <v>0.17</v>
      </c>
      <c r="BJ8" s="11">
        <f t="shared" si="1"/>
        <v>0.18</v>
      </c>
      <c r="BK8" s="11">
        <f t="shared" si="1"/>
        <v>0.21</v>
      </c>
      <c r="BL8" s="11">
        <f t="shared" si="1"/>
        <v>0.26</v>
      </c>
      <c r="BM8" s="11">
        <f t="shared" ref="BM8:BR8" si="2">MIN(BM2:BM7)</f>
        <v>0.20499999999999999</v>
      </c>
      <c r="BN8" s="11">
        <f t="shared" si="2"/>
        <v>0.114</v>
      </c>
      <c r="BO8" s="11">
        <f t="shared" si="2"/>
        <v>0.2</v>
      </c>
      <c r="BP8" s="11">
        <f t="shared" si="2"/>
        <v>0.19500000000000001</v>
      </c>
      <c r="BQ8" s="11">
        <f t="shared" si="2"/>
        <v>0.115</v>
      </c>
      <c r="BR8" s="11">
        <f t="shared" si="2"/>
        <v>0.19500000000000001</v>
      </c>
      <c r="BS8" s="11">
        <f t="shared" ref="BS8" si="3">MIN(BS2:BS7)</f>
        <v>0.19500000000000001</v>
      </c>
      <c r="BT8" s="11">
        <f t="shared" ref="BT8" si="4">MIN(BT2:BT7)</f>
        <v>0.13500000000000001</v>
      </c>
      <c r="BU8" s="11">
        <f t="shared" ref="BU8" si="5">MIN(BU2:BU7)</f>
        <v>0.19500000000000001</v>
      </c>
      <c r="BV8" s="11">
        <f t="shared" ref="BV8" si="6">MIN(BV2:BV7)</f>
        <v>59</v>
      </c>
      <c r="BW8" s="11">
        <f t="shared" ref="BW8" si="7">MIN(BW2:BW7)</f>
        <v>91</v>
      </c>
      <c r="BX8" s="11">
        <f t="shared" ref="BX8" si="8">MIN(BX2:BX7)</f>
        <v>68</v>
      </c>
      <c r="BY8" s="11">
        <f t="shared" ref="BY8" si="9">MIN(BY2:BY7)</f>
        <v>111</v>
      </c>
      <c r="BZ8" s="11">
        <f t="shared" ref="BZ8" si="10">MIN(BZ2:BZ7)</f>
        <v>69.5</v>
      </c>
      <c r="CA8" s="11">
        <f t="shared" ref="CA8" si="11">MIN(CA2:CA7)</f>
        <v>113</v>
      </c>
      <c r="CB8" s="11">
        <f t="shared" ref="CB8" si="12">MIN(CB2:CB7)</f>
        <v>70.5</v>
      </c>
      <c r="CC8" s="11">
        <f t="shared" ref="CC8" si="13">MIN(CC2:CC7)</f>
        <v>114</v>
      </c>
      <c r="CD8" s="11">
        <f t="shared" ref="CD8" si="14">MIN(CD2:CD7)</f>
        <v>0.32</v>
      </c>
      <c r="CE8" s="11">
        <f t="shared" ref="CE8" si="15">MIN(CE2:CE7)</f>
        <v>0.23</v>
      </c>
      <c r="CF8" s="11">
        <f t="shared" ref="CF8" si="16">MIN(CF2:CF7)</f>
        <v>0.28000000000000003</v>
      </c>
      <c r="CG8" s="11">
        <f t="shared" ref="CG8" si="17">MIN(CG2:CG7)</f>
        <v>1.57</v>
      </c>
      <c r="CH8" s="21">
        <f t="shared" ref="CH8:CI8" si="18">MIN(CH2:CH7)</f>
        <v>3.28</v>
      </c>
      <c r="CI8" s="24">
        <f t="shared" si="18"/>
        <v>11</v>
      </c>
      <c r="CJ8" s="24">
        <f t="shared" ref="CJ8:CN8" si="19">MIN(CJ2:CJ7)</f>
        <v>-3</v>
      </c>
      <c r="CK8" s="24">
        <f t="shared" si="19"/>
        <v>-2</v>
      </c>
      <c r="CL8" s="24">
        <f t="shared" si="19"/>
        <v>19</v>
      </c>
      <c r="CM8" s="24">
        <f t="shared" si="19"/>
        <v>18</v>
      </c>
      <c r="CN8" s="20">
        <f t="shared" si="19"/>
        <v>16</v>
      </c>
      <c r="CO8" s="24">
        <f t="shared" ref="CO8:CS8" si="20">MIN(CO2:CO7)</f>
        <v>0</v>
      </c>
      <c r="CP8" s="24">
        <f t="shared" si="20"/>
        <v>0</v>
      </c>
      <c r="CQ8" s="24">
        <f t="shared" si="20"/>
        <v>0</v>
      </c>
      <c r="CR8" s="24">
        <f t="shared" si="20"/>
        <v>0</v>
      </c>
      <c r="CS8" s="24">
        <f t="shared" si="20"/>
        <v>0</v>
      </c>
      <c r="CT8" s="24">
        <f t="shared" ref="CT8:CV8" si="21">MIN(CT2:CT7)</f>
        <v>0</v>
      </c>
      <c r="CU8" s="24">
        <f t="shared" si="21"/>
        <v>0</v>
      </c>
      <c r="CV8" s="24">
        <f t="shared" si="21"/>
        <v>0</v>
      </c>
    </row>
    <row r="9" spans="1:100">
      <c r="A9" s="2" t="s">
        <v>13</v>
      </c>
      <c r="B9" s="4">
        <f t="shared" ref="B9:AG9" si="22">MAX(B2:B7)</f>
        <v>1330</v>
      </c>
      <c r="C9" s="4">
        <f t="shared" si="22"/>
        <v>112</v>
      </c>
      <c r="D9" s="4">
        <f t="shared" si="22"/>
        <v>81</v>
      </c>
      <c r="E9" s="4">
        <f t="shared" si="22"/>
        <v>132</v>
      </c>
      <c r="F9" s="4">
        <f t="shared" si="22"/>
        <v>127</v>
      </c>
      <c r="G9" s="4">
        <f t="shared" si="22"/>
        <v>96</v>
      </c>
      <c r="H9" s="4">
        <f t="shared" si="22"/>
        <v>71</v>
      </c>
      <c r="I9" s="4">
        <f t="shared" si="22"/>
        <v>97</v>
      </c>
      <c r="J9" s="4">
        <f t="shared" si="22"/>
        <v>107</v>
      </c>
      <c r="K9" s="4">
        <f t="shared" si="22"/>
        <v>91</v>
      </c>
      <c r="L9" s="4">
        <f t="shared" si="22"/>
        <v>96</v>
      </c>
      <c r="M9" s="4">
        <f t="shared" si="22"/>
        <v>0</v>
      </c>
      <c r="N9" s="4">
        <f t="shared" si="22"/>
        <v>55</v>
      </c>
      <c r="O9" s="4">
        <f t="shared" si="22"/>
        <v>71</v>
      </c>
      <c r="P9" s="4">
        <f t="shared" si="22"/>
        <v>71</v>
      </c>
      <c r="Q9" s="4">
        <f t="shared" si="22"/>
        <v>44</v>
      </c>
      <c r="R9" s="4">
        <f t="shared" si="22"/>
        <v>10</v>
      </c>
      <c r="S9" s="4">
        <f t="shared" si="22"/>
        <v>13</v>
      </c>
      <c r="T9" s="4">
        <f t="shared" si="22"/>
        <v>39</v>
      </c>
      <c r="U9" s="4">
        <f t="shared" si="22"/>
        <v>21</v>
      </c>
      <c r="V9" s="4">
        <f t="shared" si="22"/>
        <v>623</v>
      </c>
      <c r="W9" s="4">
        <f t="shared" si="22"/>
        <v>34</v>
      </c>
      <c r="X9" s="4">
        <f t="shared" si="22"/>
        <v>21</v>
      </c>
      <c r="Y9" s="4">
        <f t="shared" si="22"/>
        <v>736</v>
      </c>
      <c r="Z9" s="4">
        <f t="shared" si="22"/>
        <v>54</v>
      </c>
      <c r="AA9" s="4">
        <f t="shared" si="22"/>
        <v>10.7</v>
      </c>
      <c r="AB9" s="4">
        <f t="shared" si="22"/>
        <v>8.5</v>
      </c>
      <c r="AC9" s="4">
        <f t="shared" si="22"/>
        <v>8</v>
      </c>
      <c r="AD9" s="4">
        <f t="shared" si="22"/>
        <v>8.4</v>
      </c>
      <c r="AE9" s="4">
        <f t="shared" si="22"/>
        <v>9.9</v>
      </c>
      <c r="AF9" s="4">
        <f t="shared" si="22"/>
        <v>10.8</v>
      </c>
      <c r="AG9" s="4">
        <f t="shared" si="22"/>
        <v>9.1999999999999993</v>
      </c>
      <c r="AH9" s="4">
        <f t="shared" ref="AH9:BL9" si="23">MAX(AH2:AH7)</f>
        <v>12.7</v>
      </c>
      <c r="AI9" s="4">
        <f t="shared" si="23"/>
        <v>9.5</v>
      </c>
      <c r="AJ9" s="4">
        <f t="shared" si="23"/>
        <v>13.4</v>
      </c>
      <c r="AK9" s="4">
        <f t="shared" si="23"/>
        <v>12.9</v>
      </c>
      <c r="AL9" s="4">
        <f t="shared" si="23"/>
        <v>13.9</v>
      </c>
      <c r="AM9" s="4">
        <f t="shared" si="23"/>
        <v>14.1</v>
      </c>
      <c r="AN9" s="4">
        <f t="shared" si="23"/>
        <v>15.7</v>
      </c>
      <c r="AO9" s="4">
        <f t="shared" si="23"/>
        <v>14.2</v>
      </c>
      <c r="AP9" s="4">
        <f t="shared" si="23"/>
        <v>16</v>
      </c>
      <c r="AQ9" s="4">
        <f t="shared" si="23"/>
        <v>6.7</v>
      </c>
      <c r="AR9" s="4">
        <f t="shared" si="23"/>
        <v>7.2</v>
      </c>
      <c r="AS9" s="4">
        <f t="shared" si="23"/>
        <v>7.2</v>
      </c>
      <c r="AT9" s="4">
        <f t="shared" si="23"/>
        <v>8</v>
      </c>
      <c r="AU9" s="4">
        <f t="shared" si="23"/>
        <v>9.4</v>
      </c>
      <c r="AV9" s="4">
        <f t="shared" si="23"/>
        <v>10.4</v>
      </c>
      <c r="AW9" s="4">
        <f t="shared" si="23"/>
        <v>9.6999999999999993</v>
      </c>
      <c r="AX9" s="4">
        <f t="shared" si="23"/>
        <v>11.5</v>
      </c>
      <c r="AY9" s="4">
        <f t="shared" si="23"/>
        <v>10.4</v>
      </c>
      <c r="AZ9" s="4">
        <f t="shared" si="23"/>
        <v>11.6</v>
      </c>
      <c r="BA9" s="4">
        <f t="shared" si="23"/>
        <v>14</v>
      </c>
      <c r="BB9" s="4">
        <f t="shared" si="23"/>
        <v>13</v>
      </c>
      <c r="BC9" s="4">
        <f t="shared" si="23"/>
        <v>15.7</v>
      </c>
      <c r="BD9" s="4">
        <f t="shared" si="23"/>
        <v>14.5</v>
      </c>
      <c r="BE9" s="4">
        <f t="shared" si="23"/>
        <v>16.3</v>
      </c>
      <c r="BF9" s="20">
        <f t="shared" si="23"/>
        <v>14.6</v>
      </c>
      <c r="BG9" s="4">
        <f t="shared" si="23"/>
        <v>0.32</v>
      </c>
      <c r="BH9" s="4">
        <f t="shared" si="23"/>
        <v>0.35</v>
      </c>
      <c r="BI9" s="4">
        <f t="shared" si="23"/>
        <v>0.26</v>
      </c>
      <c r="BJ9" s="4">
        <f t="shared" si="23"/>
        <v>0.3</v>
      </c>
      <c r="BK9" s="4">
        <f t="shared" si="23"/>
        <v>0.35</v>
      </c>
      <c r="BL9" s="4">
        <f t="shared" si="23"/>
        <v>0.31</v>
      </c>
      <c r="BM9" s="4">
        <f t="shared" ref="BM9:BR9" si="24">MAX(BM2:BM7)</f>
        <v>0.25</v>
      </c>
      <c r="BN9" s="4">
        <f t="shared" si="24"/>
        <v>0.15</v>
      </c>
      <c r="BO9" s="4">
        <f t="shared" si="24"/>
        <v>0.22</v>
      </c>
      <c r="BP9" s="4">
        <f t="shared" si="24"/>
        <v>0.23</v>
      </c>
      <c r="BQ9" s="4">
        <f t="shared" si="24"/>
        <v>0.125</v>
      </c>
      <c r="BR9" s="4">
        <f t="shared" si="24"/>
        <v>0.23</v>
      </c>
      <c r="BS9" s="4">
        <f t="shared" ref="BS9:BU9" si="25">MAX(BS2:BS7)</f>
        <v>0.28499999999999998</v>
      </c>
      <c r="BT9" s="4">
        <f t="shared" si="25"/>
        <v>0.18</v>
      </c>
      <c r="BU9" s="4">
        <f t="shared" si="25"/>
        <v>0.26</v>
      </c>
      <c r="BV9" s="4">
        <f t="shared" ref="BV9:CC9" si="26">MAX(BV2:BV7)</f>
        <v>62</v>
      </c>
      <c r="BW9" s="4">
        <f t="shared" si="26"/>
        <v>99</v>
      </c>
      <c r="BX9" s="4">
        <f t="shared" si="26"/>
        <v>74</v>
      </c>
      <c r="BY9" s="4">
        <f t="shared" si="26"/>
        <v>120</v>
      </c>
      <c r="BZ9" s="4">
        <f t="shared" si="26"/>
        <v>74</v>
      </c>
      <c r="CA9" s="4">
        <f t="shared" si="26"/>
        <v>120.5</v>
      </c>
      <c r="CB9" s="4">
        <f t="shared" si="26"/>
        <v>78</v>
      </c>
      <c r="CC9" s="4">
        <f t="shared" si="26"/>
        <v>130</v>
      </c>
      <c r="CD9" s="4">
        <f t="shared" ref="CD9:CF9" si="27">MAX(CD2:CD7)</f>
        <v>0.43</v>
      </c>
      <c r="CE9" s="4">
        <f t="shared" si="27"/>
        <v>0.28999999999999998</v>
      </c>
      <c r="CF9" s="4">
        <f t="shared" si="27"/>
        <v>0.32</v>
      </c>
      <c r="CG9" s="4">
        <f t="shared" ref="CG9:CH9" si="28">MAX(CG2:CG7)</f>
        <v>2.38</v>
      </c>
      <c r="CH9" s="20">
        <f t="shared" si="28"/>
        <v>6.5</v>
      </c>
      <c r="CI9" s="24">
        <f t="shared" ref="CI9:CS9" si="29">MAX(CI2:CI7)</f>
        <v>28</v>
      </c>
      <c r="CJ9" s="24">
        <f t="shared" ref="CJ9:CN9" si="30">MAX(CJ2:CJ7)</f>
        <v>10</v>
      </c>
      <c r="CK9" s="24">
        <f t="shared" si="30"/>
        <v>0</v>
      </c>
      <c r="CL9" s="24">
        <f t="shared" si="30"/>
        <v>32</v>
      </c>
      <c r="CM9" s="24">
        <f t="shared" si="30"/>
        <v>38</v>
      </c>
      <c r="CN9" s="20">
        <f t="shared" si="30"/>
        <v>20</v>
      </c>
      <c r="CO9" s="24">
        <f t="shared" si="29"/>
        <v>1</v>
      </c>
      <c r="CP9" s="24">
        <f t="shared" si="29"/>
        <v>1</v>
      </c>
      <c r="CQ9" s="24">
        <f t="shared" si="29"/>
        <v>1</v>
      </c>
      <c r="CR9" s="24">
        <f t="shared" si="29"/>
        <v>1</v>
      </c>
      <c r="CS9" s="24">
        <f t="shared" si="29"/>
        <v>1</v>
      </c>
      <c r="CT9" s="24">
        <f t="shared" ref="CT9:CV9" si="31">MAX(CT2:CT7)</f>
        <v>1</v>
      </c>
      <c r="CU9" s="24">
        <f t="shared" si="31"/>
        <v>1</v>
      </c>
      <c r="CV9" s="24">
        <f t="shared" si="31"/>
        <v>1</v>
      </c>
    </row>
    <row r="10" spans="1:100">
      <c r="A10" s="2" t="s">
        <v>14</v>
      </c>
      <c r="B10" s="4">
        <f t="shared" ref="B10:BG10" si="32">B9-B8</f>
        <v>910</v>
      </c>
      <c r="C10" s="4">
        <f t="shared" si="32"/>
        <v>45</v>
      </c>
      <c r="D10" s="4">
        <f t="shared" si="32"/>
        <v>37</v>
      </c>
      <c r="E10" s="4">
        <f t="shared" si="32"/>
        <v>42</v>
      </c>
      <c r="F10" s="4">
        <f t="shared" si="32"/>
        <v>26</v>
      </c>
      <c r="G10" s="4">
        <f t="shared" si="32"/>
        <v>75</v>
      </c>
      <c r="H10" s="4">
        <f t="shared" si="32"/>
        <v>20</v>
      </c>
      <c r="I10" s="4">
        <f t="shared" si="32"/>
        <v>30</v>
      </c>
      <c r="J10" s="4">
        <f t="shared" si="32"/>
        <v>21</v>
      </c>
      <c r="K10" s="4">
        <f t="shared" si="32"/>
        <v>22</v>
      </c>
      <c r="L10" s="4">
        <f t="shared" si="32"/>
        <v>58</v>
      </c>
      <c r="M10" s="4">
        <f t="shared" si="32"/>
        <v>0</v>
      </c>
      <c r="N10" s="4">
        <f t="shared" si="32"/>
        <v>24</v>
      </c>
      <c r="O10" s="4">
        <f t="shared" si="32"/>
        <v>16</v>
      </c>
      <c r="P10" s="4">
        <f t="shared" si="32"/>
        <v>9</v>
      </c>
      <c r="Q10" s="4">
        <f t="shared" si="32"/>
        <v>15</v>
      </c>
      <c r="R10" s="4">
        <f t="shared" si="32"/>
        <v>5</v>
      </c>
      <c r="S10" s="4">
        <f t="shared" si="32"/>
        <v>3</v>
      </c>
      <c r="T10" s="4">
        <f t="shared" si="32"/>
        <v>7</v>
      </c>
      <c r="U10" s="4">
        <f t="shared" si="32"/>
        <v>7</v>
      </c>
      <c r="V10" s="4">
        <f t="shared" si="32"/>
        <v>258</v>
      </c>
      <c r="W10" s="4">
        <f t="shared" si="32"/>
        <v>8</v>
      </c>
      <c r="X10" s="4">
        <f t="shared" si="32"/>
        <v>8</v>
      </c>
      <c r="Y10" s="4">
        <f t="shared" si="32"/>
        <v>440</v>
      </c>
      <c r="Z10" s="4">
        <f t="shared" si="32"/>
        <v>14</v>
      </c>
      <c r="AA10" s="4">
        <f t="shared" si="32"/>
        <v>1.6999999999999993</v>
      </c>
      <c r="AB10" s="4">
        <f t="shared" si="32"/>
        <v>2</v>
      </c>
      <c r="AC10" s="4">
        <f t="shared" si="32"/>
        <v>1.4000000000000004</v>
      </c>
      <c r="AD10" s="4">
        <f t="shared" si="32"/>
        <v>2.2000000000000002</v>
      </c>
      <c r="AE10" s="4">
        <f t="shared" si="32"/>
        <v>1.8000000000000007</v>
      </c>
      <c r="AF10" s="4">
        <f t="shared" si="32"/>
        <v>2.2000000000000011</v>
      </c>
      <c r="AG10" s="4">
        <f t="shared" si="32"/>
        <v>1.1999999999999993</v>
      </c>
      <c r="AH10" s="4">
        <f t="shared" si="32"/>
        <v>2.1999999999999993</v>
      </c>
      <c r="AI10" s="4">
        <f t="shared" si="32"/>
        <v>1.7000000000000002</v>
      </c>
      <c r="AJ10" s="4">
        <f t="shared" si="32"/>
        <v>2.8000000000000007</v>
      </c>
      <c r="AK10" s="4">
        <f t="shared" si="32"/>
        <v>1.3000000000000007</v>
      </c>
      <c r="AL10" s="4">
        <f t="shared" si="32"/>
        <v>2.2000000000000011</v>
      </c>
      <c r="AM10" s="4">
        <f t="shared" si="32"/>
        <v>3.1999999999999993</v>
      </c>
      <c r="AN10" s="4">
        <f t="shared" si="32"/>
        <v>3.1999999999999993</v>
      </c>
      <c r="AO10" s="4">
        <f t="shared" si="32"/>
        <v>5</v>
      </c>
      <c r="AP10" s="4">
        <f t="shared" si="32"/>
        <v>4.3000000000000007</v>
      </c>
      <c r="AQ10" s="4">
        <f t="shared" si="32"/>
        <v>1.1000000000000005</v>
      </c>
      <c r="AR10" s="4">
        <f t="shared" si="32"/>
        <v>1.7999999999999998</v>
      </c>
      <c r="AS10" s="4">
        <f t="shared" si="32"/>
        <v>0.5</v>
      </c>
      <c r="AT10" s="4">
        <f t="shared" si="32"/>
        <v>2.0999999999999996</v>
      </c>
      <c r="AU10" s="4">
        <f t="shared" si="32"/>
        <v>2.3000000000000007</v>
      </c>
      <c r="AV10" s="4">
        <f t="shared" si="32"/>
        <v>3.3000000000000007</v>
      </c>
      <c r="AW10" s="4">
        <f t="shared" si="32"/>
        <v>1.7999999999999989</v>
      </c>
      <c r="AX10" s="4">
        <f t="shared" si="32"/>
        <v>2.6999999999999993</v>
      </c>
      <c r="AY10" s="4">
        <f t="shared" si="32"/>
        <v>2.6000000000000005</v>
      </c>
      <c r="AZ10" s="4">
        <f t="shared" si="32"/>
        <v>2.5</v>
      </c>
      <c r="BA10" s="4">
        <f t="shared" si="32"/>
        <v>2.1999999999999993</v>
      </c>
      <c r="BB10" s="4">
        <f t="shared" si="32"/>
        <v>2.3000000000000007</v>
      </c>
      <c r="BC10" s="4">
        <f t="shared" si="32"/>
        <v>3.5999999999999996</v>
      </c>
      <c r="BD10" s="4">
        <f t="shared" si="32"/>
        <v>3.3000000000000007</v>
      </c>
      <c r="BE10" s="4">
        <f t="shared" si="32"/>
        <v>4.3000000000000007</v>
      </c>
      <c r="BF10" s="20">
        <f t="shared" si="32"/>
        <v>3.5999999999999996</v>
      </c>
      <c r="BG10" s="4">
        <f t="shared" si="32"/>
        <v>7.0000000000000007E-2</v>
      </c>
      <c r="BH10" s="4">
        <f t="shared" ref="BH10:BI10" si="33">BH9-BH8</f>
        <v>7.999999999999996E-2</v>
      </c>
      <c r="BI10" s="4">
        <f t="shared" si="33"/>
        <v>0.09</v>
      </c>
      <c r="BJ10" s="4">
        <f t="shared" ref="BJ10:BK10" si="34">BJ9-BJ8</f>
        <v>0.12</v>
      </c>
      <c r="BK10" s="4">
        <f t="shared" si="34"/>
        <v>0.13999999999999999</v>
      </c>
      <c r="BL10" s="4">
        <f t="shared" ref="BL10:BR10" si="35">BL9-BL8</f>
        <v>4.9999999999999989E-2</v>
      </c>
      <c r="BM10" s="4">
        <f t="shared" si="35"/>
        <v>4.5000000000000012E-2</v>
      </c>
      <c r="BN10" s="4">
        <f t="shared" si="35"/>
        <v>3.599999999999999E-2</v>
      </c>
      <c r="BO10" s="4">
        <f t="shared" si="35"/>
        <v>1.999999999999999E-2</v>
      </c>
      <c r="BP10" s="4">
        <f t="shared" si="35"/>
        <v>3.5000000000000003E-2</v>
      </c>
      <c r="BQ10" s="4">
        <f t="shared" si="35"/>
        <v>9.999999999999995E-3</v>
      </c>
      <c r="BR10" s="4">
        <f t="shared" si="35"/>
        <v>3.5000000000000003E-2</v>
      </c>
      <c r="BS10" s="4">
        <f t="shared" ref="BS10:BU10" si="36">BS9-BS8</f>
        <v>8.9999999999999969E-2</v>
      </c>
      <c r="BT10" s="4">
        <f t="shared" si="36"/>
        <v>4.4999999999999984E-2</v>
      </c>
      <c r="BU10" s="4">
        <f t="shared" si="36"/>
        <v>6.5000000000000002E-2</v>
      </c>
      <c r="BV10" s="4">
        <f t="shared" ref="BV10:CC10" si="37">BV9-BV8</f>
        <v>3</v>
      </c>
      <c r="BW10" s="4">
        <f t="shared" si="37"/>
        <v>8</v>
      </c>
      <c r="BX10" s="4">
        <f t="shared" si="37"/>
        <v>6</v>
      </c>
      <c r="BY10" s="4">
        <f t="shared" si="37"/>
        <v>9</v>
      </c>
      <c r="BZ10" s="4">
        <f t="shared" si="37"/>
        <v>4.5</v>
      </c>
      <c r="CA10" s="4">
        <f t="shared" si="37"/>
        <v>7.5</v>
      </c>
      <c r="CB10" s="4">
        <f t="shared" si="37"/>
        <v>7.5</v>
      </c>
      <c r="CC10" s="4">
        <f t="shared" si="37"/>
        <v>16</v>
      </c>
      <c r="CD10" s="4">
        <f t="shared" ref="CD10:CF10" si="38">CD9-CD8</f>
        <v>0.10999999999999999</v>
      </c>
      <c r="CE10" s="4">
        <f t="shared" si="38"/>
        <v>5.999999999999997E-2</v>
      </c>
      <c r="CF10" s="4">
        <f t="shared" si="38"/>
        <v>3.999999999999998E-2</v>
      </c>
      <c r="CG10" s="4">
        <f t="shared" ref="CG10:CH10" si="39">CG9-CG8</f>
        <v>0.80999999999999983</v>
      </c>
      <c r="CH10" s="20">
        <f t="shared" si="39"/>
        <v>3.22</v>
      </c>
      <c r="CI10" s="24">
        <f t="shared" ref="CI10:CS10" si="40">CI9-CI8</f>
        <v>17</v>
      </c>
      <c r="CJ10" s="24">
        <f t="shared" ref="CJ10:CN10" si="41">CJ9-CJ8</f>
        <v>13</v>
      </c>
      <c r="CK10" s="24">
        <f t="shared" si="41"/>
        <v>2</v>
      </c>
      <c r="CL10" s="24">
        <f t="shared" si="41"/>
        <v>13</v>
      </c>
      <c r="CM10" s="24">
        <f t="shared" si="41"/>
        <v>20</v>
      </c>
      <c r="CN10" s="20">
        <f t="shared" si="41"/>
        <v>4</v>
      </c>
      <c r="CO10" s="24">
        <f t="shared" si="40"/>
        <v>1</v>
      </c>
      <c r="CP10" s="24">
        <f t="shared" si="40"/>
        <v>1</v>
      </c>
      <c r="CQ10" s="24">
        <f t="shared" si="40"/>
        <v>1</v>
      </c>
      <c r="CR10" s="24">
        <f t="shared" si="40"/>
        <v>1</v>
      </c>
      <c r="CS10" s="24">
        <f t="shared" si="40"/>
        <v>1</v>
      </c>
      <c r="CT10" s="24">
        <f t="shared" ref="CT10:CV10" si="42">CT9-CT8</f>
        <v>1</v>
      </c>
      <c r="CU10" s="24">
        <f t="shared" si="42"/>
        <v>1</v>
      </c>
      <c r="CV10" s="24">
        <f t="shared" si="42"/>
        <v>1</v>
      </c>
    </row>
    <row r="11" spans="1:10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3"/>
      <c r="CH11" s="22"/>
      <c r="CI11" s="25"/>
      <c r="CJ11" s="25"/>
      <c r="CK11" s="25"/>
      <c r="CL11" s="25"/>
      <c r="CM11" s="25"/>
      <c r="CN11" s="22"/>
      <c r="CO11" s="25"/>
      <c r="CP11" s="25"/>
      <c r="CQ11" s="25"/>
      <c r="CR11" s="25"/>
      <c r="CS11" s="25"/>
      <c r="CT11" s="25"/>
      <c r="CU11" s="25"/>
      <c r="CV11" s="25"/>
    </row>
    <row r="12" spans="1:100">
      <c r="A12" s="1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3"/>
      <c r="CH12" s="22"/>
      <c r="CI12" s="25"/>
      <c r="CJ12" s="25"/>
      <c r="CK12" s="25"/>
      <c r="CL12" s="25"/>
      <c r="CM12" s="25"/>
      <c r="CN12" s="22"/>
      <c r="CO12" s="25"/>
      <c r="CP12" s="25"/>
      <c r="CQ12" s="25"/>
      <c r="CR12" s="25"/>
      <c r="CS12" s="25"/>
      <c r="CT12" s="25"/>
      <c r="CU12" s="25"/>
      <c r="CV12" s="25"/>
    </row>
    <row r="13" spans="1:100">
      <c r="A13" s="2" t="s">
        <v>16</v>
      </c>
      <c r="B13" s="4">
        <f>INT(1.999*(B2-B$8)/(B$9-B$8))+1</f>
        <v>1</v>
      </c>
      <c r="C13" s="4">
        <f t="shared" ref="C13:BN14" si="43">INT(1.999*(C2-C$8)/(C$9-C$8))+1</f>
        <v>1</v>
      </c>
      <c r="D13" s="4">
        <f t="shared" si="43"/>
        <v>1</v>
      </c>
      <c r="E13" s="4">
        <f t="shared" si="43"/>
        <v>1</v>
      </c>
      <c r="F13" s="4">
        <f t="shared" si="43"/>
        <v>2</v>
      </c>
      <c r="G13" s="4" t="s">
        <v>2</v>
      </c>
      <c r="H13" s="4">
        <f t="shared" si="43"/>
        <v>1</v>
      </c>
      <c r="I13" s="4">
        <f t="shared" si="43"/>
        <v>1</v>
      </c>
      <c r="J13" s="4" t="s">
        <v>2</v>
      </c>
      <c r="K13" s="4" t="s">
        <v>2</v>
      </c>
      <c r="L13" s="4">
        <f t="shared" si="43"/>
        <v>2</v>
      </c>
      <c r="M13" s="4" t="s">
        <v>2</v>
      </c>
      <c r="N13" s="4">
        <f t="shared" si="43"/>
        <v>1</v>
      </c>
      <c r="O13" s="4">
        <f t="shared" si="43"/>
        <v>2</v>
      </c>
      <c r="P13" s="4">
        <f t="shared" si="43"/>
        <v>2</v>
      </c>
      <c r="Q13" s="4">
        <f t="shared" si="43"/>
        <v>1</v>
      </c>
      <c r="R13" s="4">
        <f t="shared" si="43"/>
        <v>2</v>
      </c>
      <c r="S13" s="4">
        <f t="shared" si="43"/>
        <v>1</v>
      </c>
      <c r="T13" s="4">
        <f t="shared" si="43"/>
        <v>2</v>
      </c>
      <c r="U13" s="4">
        <f t="shared" si="43"/>
        <v>2</v>
      </c>
      <c r="V13" s="4">
        <f t="shared" si="43"/>
        <v>2</v>
      </c>
      <c r="W13" s="4">
        <f t="shared" si="43"/>
        <v>2</v>
      </c>
      <c r="X13" s="4">
        <f t="shared" si="43"/>
        <v>2</v>
      </c>
      <c r="Y13" s="4">
        <f t="shared" si="43"/>
        <v>2</v>
      </c>
      <c r="Z13" s="4">
        <f t="shared" si="43"/>
        <v>2</v>
      </c>
      <c r="AA13" s="4">
        <f t="shared" si="43"/>
        <v>2</v>
      </c>
      <c r="AB13" s="4">
        <f t="shared" si="43"/>
        <v>2</v>
      </c>
      <c r="AC13" s="4">
        <f t="shared" si="43"/>
        <v>2</v>
      </c>
      <c r="AD13" s="4">
        <f t="shared" si="43"/>
        <v>1</v>
      </c>
      <c r="AE13" s="4">
        <f t="shared" si="43"/>
        <v>2</v>
      </c>
      <c r="AF13" s="4">
        <f t="shared" si="43"/>
        <v>2</v>
      </c>
      <c r="AG13" s="4">
        <f t="shared" si="43"/>
        <v>2</v>
      </c>
      <c r="AH13" s="4">
        <f t="shared" si="43"/>
        <v>2</v>
      </c>
      <c r="AI13" s="4">
        <f t="shared" si="43"/>
        <v>2</v>
      </c>
      <c r="AJ13" s="4">
        <f t="shared" si="43"/>
        <v>2</v>
      </c>
      <c r="AK13" s="4">
        <f t="shared" si="43"/>
        <v>1</v>
      </c>
      <c r="AL13" s="4">
        <f t="shared" si="43"/>
        <v>2</v>
      </c>
      <c r="AM13" s="4">
        <f t="shared" si="43"/>
        <v>2</v>
      </c>
      <c r="AN13" s="4">
        <f t="shared" si="43"/>
        <v>2</v>
      </c>
      <c r="AO13" s="4">
        <f t="shared" si="43"/>
        <v>2</v>
      </c>
      <c r="AP13" s="4">
        <f t="shared" si="43"/>
        <v>2</v>
      </c>
      <c r="AQ13" s="4">
        <f t="shared" si="43"/>
        <v>2</v>
      </c>
      <c r="AR13" s="4">
        <f t="shared" si="43"/>
        <v>2</v>
      </c>
      <c r="AS13" s="4">
        <f t="shared" si="43"/>
        <v>1</v>
      </c>
      <c r="AT13" s="4">
        <f t="shared" si="43"/>
        <v>2</v>
      </c>
      <c r="AU13" s="4">
        <f t="shared" si="43"/>
        <v>2</v>
      </c>
      <c r="AV13" s="4">
        <f t="shared" si="43"/>
        <v>2</v>
      </c>
      <c r="AW13" s="4">
        <f t="shared" si="43"/>
        <v>2</v>
      </c>
      <c r="AX13" s="4">
        <f t="shared" si="43"/>
        <v>2</v>
      </c>
      <c r="AY13" s="4">
        <f t="shared" si="43"/>
        <v>2</v>
      </c>
      <c r="AZ13" s="4">
        <f t="shared" si="43"/>
        <v>2</v>
      </c>
      <c r="BA13" s="4">
        <f t="shared" si="43"/>
        <v>2</v>
      </c>
      <c r="BB13" s="4">
        <f t="shared" si="43"/>
        <v>2</v>
      </c>
      <c r="BC13" s="4">
        <f t="shared" si="43"/>
        <v>2</v>
      </c>
      <c r="BD13" s="4">
        <f t="shared" si="43"/>
        <v>2</v>
      </c>
      <c r="BE13" s="4">
        <f t="shared" si="43"/>
        <v>2</v>
      </c>
      <c r="BF13" s="20">
        <f t="shared" si="43"/>
        <v>2</v>
      </c>
      <c r="BG13" s="4">
        <f t="shared" si="43"/>
        <v>2</v>
      </c>
      <c r="BH13" s="4">
        <f t="shared" si="43"/>
        <v>1</v>
      </c>
      <c r="BI13" s="4">
        <f t="shared" si="43"/>
        <v>2</v>
      </c>
      <c r="BJ13" s="4">
        <f t="shared" si="43"/>
        <v>1</v>
      </c>
      <c r="BK13" s="4">
        <f t="shared" si="43"/>
        <v>1</v>
      </c>
      <c r="BL13" s="4">
        <f t="shared" si="43"/>
        <v>1</v>
      </c>
      <c r="BM13" s="4">
        <f t="shared" si="43"/>
        <v>1</v>
      </c>
      <c r="BN13" s="4">
        <f t="shared" si="43"/>
        <v>2</v>
      </c>
      <c r="BO13" s="4">
        <f t="shared" ref="BO13:CV17" si="44">INT(1.999*(BO2-BO$8)/(BO$9-BO$8))+1</f>
        <v>1</v>
      </c>
      <c r="BP13" s="4">
        <f t="shared" si="44"/>
        <v>1</v>
      </c>
      <c r="BQ13" s="4">
        <f t="shared" si="44"/>
        <v>2</v>
      </c>
      <c r="BR13" s="4">
        <f t="shared" si="44"/>
        <v>1</v>
      </c>
      <c r="BS13" s="4">
        <f t="shared" si="44"/>
        <v>1</v>
      </c>
      <c r="BT13" s="4">
        <f t="shared" si="44"/>
        <v>1</v>
      </c>
      <c r="BU13" s="4">
        <f t="shared" si="44"/>
        <v>1</v>
      </c>
      <c r="BV13" s="4">
        <f t="shared" si="44"/>
        <v>2</v>
      </c>
      <c r="BW13" s="4">
        <f t="shared" si="44"/>
        <v>1</v>
      </c>
      <c r="BX13" s="4">
        <f t="shared" si="44"/>
        <v>1</v>
      </c>
      <c r="BY13" s="4">
        <f t="shared" si="44"/>
        <v>1</v>
      </c>
      <c r="BZ13" s="4">
        <f t="shared" si="44"/>
        <v>1</v>
      </c>
      <c r="CA13" s="4">
        <f t="shared" si="44"/>
        <v>1</v>
      </c>
      <c r="CB13" s="4">
        <f t="shared" si="44"/>
        <v>1</v>
      </c>
      <c r="CC13" s="4">
        <f t="shared" si="44"/>
        <v>1</v>
      </c>
      <c r="CD13" s="4">
        <f t="shared" si="44"/>
        <v>1</v>
      </c>
      <c r="CE13" s="4">
        <f t="shared" si="44"/>
        <v>1</v>
      </c>
      <c r="CF13" s="4">
        <f t="shared" si="44"/>
        <v>1</v>
      </c>
      <c r="CG13" s="4">
        <f t="shared" si="44"/>
        <v>2</v>
      </c>
      <c r="CH13" s="20">
        <f t="shared" si="44"/>
        <v>1</v>
      </c>
      <c r="CI13" s="4">
        <f t="shared" si="44"/>
        <v>2</v>
      </c>
      <c r="CJ13" s="4" t="s">
        <v>2</v>
      </c>
      <c r="CK13" s="4" t="s">
        <v>2</v>
      </c>
      <c r="CL13" s="4" t="s">
        <v>2</v>
      </c>
      <c r="CM13" s="4">
        <f t="shared" si="44"/>
        <v>1</v>
      </c>
      <c r="CN13" s="20" t="s">
        <v>2</v>
      </c>
      <c r="CO13" s="4">
        <f t="shared" si="44"/>
        <v>1</v>
      </c>
      <c r="CP13" s="4">
        <f t="shared" si="44"/>
        <v>1</v>
      </c>
      <c r="CQ13" s="4">
        <f t="shared" si="44"/>
        <v>1</v>
      </c>
      <c r="CR13" s="4">
        <f t="shared" si="44"/>
        <v>1</v>
      </c>
      <c r="CS13" s="4">
        <f t="shared" si="44"/>
        <v>1</v>
      </c>
      <c r="CT13" s="4">
        <f t="shared" si="44"/>
        <v>2</v>
      </c>
      <c r="CU13" s="4">
        <f t="shared" si="44"/>
        <v>2</v>
      </c>
      <c r="CV13" s="4">
        <f t="shared" si="44"/>
        <v>2</v>
      </c>
    </row>
    <row r="14" spans="1:100">
      <c r="A14" s="2" t="s">
        <v>17</v>
      </c>
      <c r="B14" s="4">
        <f t="shared" ref="B14:Q17" si="45">INT(1.999*(B3-B$8)/(B$9-B$8))+1</f>
        <v>1</v>
      </c>
      <c r="C14" s="4">
        <f t="shared" si="45"/>
        <v>1</v>
      </c>
      <c r="D14" s="4">
        <f t="shared" si="45"/>
        <v>1</v>
      </c>
      <c r="E14" s="4">
        <f t="shared" si="45"/>
        <v>1</v>
      </c>
      <c r="F14" s="4">
        <f t="shared" si="45"/>
        <v>1</v>
      </c>
      <c r="G14" s="4">
        <f t="shared" si="45"/>
        <v>1</v>
      </c>
      <c r="H14" s="4">
        <f t="shared" si="45"/>
        <v>1</v>
      </c>
      <c r="I14" s="4">
        <f t="shared" si="45"/>
        <v>1</v>
      </c>
      <c r="J14" s="4">
        <f t="shared" si="45"/>
        <v>1</v>
      </c>
      <c r="K14" s="4">
        <f t="shared" si="45"/>
        <v>1</v>
      </c>
      <c r="L14" s="4">
        <f t="shared" si="45"/>
        <v>2</v>
      </c>
      <c r="M14" s="4" t="s">
        <v>2</v>
      </c>
      <c r="N14" s="4">
        <f t="shared" si="45"/>
        <v>1</v>
      </c>
      <c r="O14" s="4">
        <f t="shared" si="45"/>
        <v>2</v>
      </c>
      <c r="P14" s="4">
        <f t="shared" si="45"/>
        <v>1</v>
      </c>
      <c r="Q14" s="4">
        <f t="shared" si="45"/>
        <v>1</v>
      </c>
      <c r="R14" s="4">
        <f t="shared" si="43"/>
        <v>2</v>
      </c>
      <c r="S14" s="4">
        <f t="shared" si="43"/>
        <v>2</v>
      </c>
      <c r="T14" s="4">
        <f t="shared" si="43"/>
        <v>2</v>
      </c>
      <c r="U14" s="4">
        <f t="shared" si="43"/>
        <v>2</v>
      </c>
      <c r="V14" s="4">
        <f t="shared" si="43"/>
        <v>2</v>
      </c>
      <c r="W14" s="4">
        <f t="shared" si="43"/>
        <v>2</v>
      </c>
      <c r="X14" s="4">
        <f t="shared" si="43"/>
        <v>2</v>
      </c>
      <c r="Y14" s="4">
        <f t="shared" si="43"/>
        <v>2</v>
      </c>
      <c r="Z14" s="4">
        <f t="shared" si="43"/>
        <v>2</v>
      </c>
      <c r="AA14" s="4">
        <f t="shared" si="43"/>
        <v>2</v>
      </c>
      <c r="AB14" s="4">
        <f t="shared" si="43"/>
        <v>2</v>
      </c>
      <c r="AC14" s="4">
        <f t="shared" si="43"/>
        <v>1</v>
      </c>
      <c r="AD14" s="4">
        <f t="shared" si="43"/>
        <v>1</v>
      </c>
      <c r="AE14" s="4">
        <f t="shared" si="43"/>
        <v>2</v>
      </c>
      <c r="AF14" s="4">
        <f t="shared" si="43"/>
        <v>2</v>
      </c>
      <c r="AG14" s="4">
        <f t="shared" si="43"/>
        <v>2</v>
      </c>
      <c r="AH14" s="4">
        <f t="shared" si="43"/>
        <v>2</v>
      </c>
      <c r="AI14" s="4">
        <f t="shared" si="43"/>
        <v>2</v>
      </c>
      <c r="AJ14" s="4">
        <f t="shared" si="43"/>
        <v>2</v>
      </c>
      <c r="AK14" s="4">
        <f t="shared" si="43"/>
        <v>2</v>
      </c>
      <c r="AL14" s="4">
        <f t="shared" si="43"/>
        <v>2</v>
      </c>
      <c r="AM14" s="4">
        <f t="shared" si="43"/>
        <v>2</v>
      </c>
      <c r="AN14" s="4">
        <f t="shared" si="43"/>
        <v>2</v>
      </c>
      <c r="AO14" s="4">
        <f t="shared" si="43"/>
        <v>2</v>
      </c>
      <c r="AP14" s="4">
        <f t="shared" si="43"/>
        <v>2</v>
      </c>
      <c r="AQ14" s="4">
        <f t="shared" si="43"/>
        <v>2</v>
      </c>
      <c r="AR14" s="4">
        <f t="shared" si="43"/>
        <v>2</v>
      </c>
      <c r="AS14" s="4">
        <f t="shared" si="43"/>
        <v>2</v>
      </c>
      <c r="AT14" s="4">
        <f t="shared" si="43"/>
        <v>2</v>
      </c>
      <c r="AU14" s="4">
        <f t="shared" si="43"/>
        <v>2</v>
      </c>
      <c r="AV14" s="4">
        <f t="shared" si="43"/>
        <v>2</v>
      </c>
      <c r="AW14" s="4">
        <f t="shared" si="43"/>
        <v>2</v>
      </c>
      <c r="AX14" s="4">
        <f t="shared" si="43"/>
        <v>2</v>
      </c>
      <c r="AY14" s="4">
        <f t="shared" si="43"/>
        <v>2</v>
      </c>
      <c r="AZ14" s="4">
        <f t="shared" si="43"/>
        <v>2</v>
      </c>
      <c r="BA14" s="4">
        <f t="shared" si="43"/>
        <v>2</v>
      </c>
      <c r="BB14" s="4">
        <f t="shared" si="43"/>
        <v>2</v>
      </c>
      <c r="BC14" s="4">
        <f t="shared" si="43"/>
        <v>2</v>
      </c>
      <c r="BD14" s="4">
        <f t="shared" si="43"/>
        <v>2</v>
      </c>
      <c r="BE14" s="4">
        <f t="shared" si="43"/>
        <v>2</v>
      </c>
      <c r="BF14" s="20">
        <f t="shared" si="43"/>
        <v>2</v>
      </c>
      <c r="BG14" s="4">
        <f t="shared" si="43"/>
        <v>1</v>
      </c>
      <c r="BH14" s="4">
        <f t="shared" si="43"/>
        <v>1</v>
      </c>
      <c r="BI14" s="4">
        <f t="shared" si="43"/>
        <v>1</v>
      </c>
      <c r="BJ14" s="4">
        <f t="shared" si="43"/>
        <v>1</v>
      </c>
      <c r="BK14" s="4">
        <f t="shared" si="43"/>
        <v>1</v>
      </c>
      <c r="BL14" s="4">
        <f t="shared" si="43"/>
        <v>2</v>
      </c>
      <c r="BM14" s="4">
        <f t="shared" si="43"/>
        <v>2</v>
      </c>
      <c r="BN14" s="4">
        <f t="shared" si="43"/>
        <v>2</v>
      </c>
      <c r="BO14" s="4">
        <f t="shared" si="44"/>
        <v>1</v>
      </c>
      <c r="BP14" s="4" t="s">
        <v>2</v>
      </c>
      <c r="BQ14" s="4" t="s">
        <v>2</v>
      </c>
      <c r="BR14" s="4" t="s">
        <v>2</v>
      </c>
      <c r="BS14" s="4">
        <f t="shared" si="44"/>
        <v>2</v>
      </c>
      <c r="BT14" s="4">
        <f t="shared" si="44"/>
        <v>2</v>
      </c>
      <c r="BU14" s="4">
        <f t="shared" si="44"/>
        <v>2</v>
      </c>
      <c r="BV14" s="4" t="s">
        <v>2</v>
      </c>
      <c r="BW14" s="4" t="s">
        <v>2</v>
      </c>
      <c r="BX14" s="4" t="s">
        <v>2</v>
      </c>
      <c r="BY14" s="4" t="s">
        <v>2</v>
      </c>
      <c r="BZ14" s="4" t="s">
        <v>2</v>
      </c>
      <c r="CA14" s="4" t="s">
        <v>2</v>
      </c>
      <c r="CB14" s="4" t="s">
        <v>2</v>
      </c>
      <c r="CC14" s="4" t="s">
        <v>2</v>
      </c>
      <c r="CD14" s="4">
        <f t="shared" si="44"/>
        <v>2</v>
      </c>
      <c r="CE14" s="4">
        <f t="shared" si="44"/>
        <v>2</v>
      </c>
      <c r="CF14" s="4">
        <f t="shared" si="44"/>
        <v>1</v>
      </c>
      <c r="CG14" s="4">
        <f t="shared" si="44"/>
        <v>1</v>
      </c>
      <c r="CH14" s="20">
        <f t="shared" si="44"/>
        <v>1</v>
      </c>
      <c r="CI14" s="4" t="s">
        <v>2</v>
      </c>
      <c r="CJ14" s="4" t="s">
        <v>2</v>
      </c>
      <c r="CK14" s="4" t="s">
        <v>2</v>
      </c>
      <c r="CL14" s="4" t="s">
        <v>2</v>
      </c>
      <c r="CM14" s="4" t="s">
        <v>2</v>
      </c>
      <c r="CN14" s="20" t="s">
        <v>2</v>
      </c>
      <c r="CO14" s="4">
        <f t="shared" si="44"/>
        <v>1</v>
      </c>
      <c r="CP14" s="4">
        <f t="shared" si="44"/>
        <v>1</v>
      </c>
      <c r="CQ14" s="4">
        <f t="shared" si="44"/>
        <v>1</v>
      </c>
      <c r="CR14" s="4">
        <f t="shared" si="44"/>
        <v>1</v>
      </c>
      <c r="CS14" s="4">
        <f t="shared" si="44"/>
        <v>1</v>
      </c>
      <c r="CT14" s="4">
        <f t="shared" si="44"/>
        <v>2</v>
      </c>
      <c r="CU14" s="4">
        <f t="shared" si="44"/>
        <v>2</v>
      </c>
      <c r="CV14" s="4">
        <f t="shared" si="44"/>
        <v>2</v>
      </c>
    </row>
    <row r="15" spans="1:100">
      <c r="A15" s="2" t="s">
        <v>18</v>
      </c>
      <c r="B15" s="4">
        <f t="shared" si="45"/>
        <v>1</v>
      </c>
      <c r="C15" s="4">
        <f t="shared" ref="C15:BN18" si="46">INT(1.999*(C4-C$8)/(C$9-C$8))+1</f>
        <v>1</v>
      </c>
      <c r="D15" s="4" t="s">
        <v>2</v>
      </c>
      <c r="E15" s="4">
        <f t="shared" si="46"/>
        <v>1</v>
      </c>
      <c r="F15" s="4">
        <f t="shared" si="46"/>
        <v>1</v>
      </c>
      <c r="G15" s="4">
        <f t="shared" si="46"/>
        <v>1</v>
      </c>
      <c r="H15" s="4">
        <f t="shared" si="46"/>
        <v>1</v>
      </c>
      <c r="I15" s="4">
        <f t="shared" si="46"/>
        <v>1</v>
      </c>
      <c r="J15" s="4">
        <f t="shared" si="46"/>
        <v>1</v>
      </c>
      <c r="K15" s="4">
        <f t="shared" si="46"/>
        <v>2</v>
      </c>
      <c r="L15" s="4" t="s">
        <v>2</v>
      </c>
      <c r="M15" s="4" t="s">
        <v>2</v>
      </c>
      <c r="N15" s="4" t="s">
        <v>2</v>
      </c>
      <c r="O15" s="4">
        <f t="shared" si="46"/>
        <v>1</v>
      </c>
      <c r="P15" s="4">
        <f t="shared" si="46"/>
        <v>1</v>
      </c>
      <c r="Q15" s="4">
        <f t="shared" si="46"/>
        <v>1</v>
      </c>
      <c r="R15" s="4">
        <f t="shared" si="46"/>
        <v>2</v>
      </c>
      <c r="S15" s="4">
        <f t="shared" si="46"/>
        <v>1</v>
      </c>
      <c r="T15" s="4">
        <f t="shared" si="46"/>
        <v>1</v>
      </c>
      <c r="U15" s="4">
        <f t="shared" si="46"/>
        <v>2</v>
      </c>
      <c r="V15" s="4">
        <f t="shared" si="46"/>
        <v>1</v>
      </c>
      <c r="W15" s="4">
        <f t="shared" si="46"/>
        <v>1</v>
      </c>
      <c r="X15" s="4">
        <f t="shared" si="46"/>
        <v>2</v>
      </c>
      <c r="Y15" s="4">
        <f t="shared" si="46"/>
        <v>1</v>
      </c>
      <c r="Z15" s="4">
        <f t="shared" si="46"/>
        <v>2</v>
      </c>
      <c r="AA15" s="4">
        <f t="shared" si="46"/>
        <v>2</v>
      </c>
      <c r="AB15" s="4">
        <f t="shared" si="46"/>
        <v>1</v>
      </c>
      <c r="AC15" s="4">
        <f t="shared" si="46"/>
        <v>1</v>
      </c>
      <c r="AD15" s="4">
        <f t="shared" si="46"/>
        <v>1</v>
      </c>
      <c r="AE15" s="4">
        <f t="shared" si="46"/>
        <v>1</v>
      </c>
      <c r="AF15" s="4">
        <f t="shared" si="46"/>
        <v>1</v>
      </c>
      <c r="AG15" s="4">
        <f t="shared" si="46"/>
        <v>2</v>
      </c>
      <c r="AH15" s="4">
        <f t="shared" si="46"/>
        <v>1</v>
      </c>
      <c r="AI15" s="4">
        <f t="shared" si="46"/>
        <v>2</v>
      </c>
      <c r="AJ15" s="4">
        <f t="shared" si="46"/>
        <v>2</v>
      </c>
      <c r="AK15" s="4">
        <f t="shared" si="46"/>
        <v>2</v>
      </c>
      <c r="AL15" s="4">
        <f t="shared" si="46"/>
        <v>1</v>
      </c>
      <c r="AM15" s="4">
        <f t="shared" si="46"/>
        <v>2</v>
      </c>
      <c r="AN15" s="4">
        <f t="shared" si="46"/>
        <v>1</v>
      </c>
      <c r="AO15" s="4">
        <f t="shared" si="46"/>
        <v>2</v>
      </c>
      <c r="AP15" s="4">
        <f t="shared" si="46"/>
        <v>1</v>
      </c>
      <c r="AQ15" s="4" t="s">
        <v>2</v>
      </c>
      <c r="AR15" s="4">
        <f t="shared" si="46"/>
        <v>1</v>
      </c>
      <c r="AS15" s="4" t="s">
        <v>2</v>
      </c>
      <c r="AT15" s="4">
        <f t="shared" si="46"/>
        <v>1</v>
      </c>
      <c r="AU15" s="4">
        <f t="shared" si="46"/>
        <v>1</v>
      </c>
      <c r="AV15" s="4">
        <f t="shared" si="46"/>
        <v>1</v>
      </c>
      <c r="AW15" s="4">
        <f t="shared" si="46"/>
        <v>1</v>
      </c>
      <c r="AX15" s="4">
        <f t="shared" si="46"/>
        <v>1</v>
      </c>
      <c r="AY15" s="4">
        <f t="shared" si="46"/>
        <v>1</v>
      </c>
      <c r="AZ15" s="4">
        <f t="shared" si="46"/>
        <v>1</v>
      </c>
      <c r="BA15" s="4">
        <f t="shared" si="46"/>
        <v>2</v>
      </c>
      <c r="BB15" s="4">
        <f t="shared" si="46"/>
        <v>1</v>
      </c>
      <c r="BC15" s="4">
        <f t="shared" si="46"/>
        <v>2</v>
      </c>
      <c r="BD15" s="4">
        <f t="shared" si="46"/>
        <v>1</v>
      </c>
      <c r="BE15" s="4">
        <f t="shared" si="46"/>
        <v>2</v>
      </c>
      <c r="BF15" s="20">
        <f t="shared" si="46"/>
        <v>2</v>
      </c>
      <c r="BG15" s="4">
        <f t="shared" si="46"/>
        <v>1</v>
      </c>
      <c r="BH15" s="4">
        <f t="shared" si="46"/>
        <v>1</v>
      </c>
      <c r="BI15" s="4">
        <f t="shared" si="46"/>
        <v>1</v>
      </c>
      <c r="BJ15" s="4">
        <f t="shared" si="46"/>
        <v>1</v>
      </c>
      <c r="BK15" s="4">
        <f t="shared" si="46"/>
        <v>1</v>
      </c>
      <c r="BL15" s="4">
        <f t="shared" si="46"/>
        <v>1</v>
      </c>
      <c r="BM15" s="4">
        <f t="shared" si="46"/>
        <v>1</v>
      </c>
      <c r="BN15" s="4">
        <f t="shared" si="46"/>
        <v>1</v>
      </c>
      <c r="BO15" s="4">
        <f t="shared" si="44"/>
        <v>2</v>
      </c>
      <c r="BP15" s="4">
        <f t="shared" si="44"/>
        <v>2</v>
      </c>
      <c r="BQ15" s="4">
        <f t="shared" si="44"/>
        <v>1</v>
      </c>
      <c r="BR15" s="4">
        <f t="shared" si="44"/>
        <v>2</v>
      </c>
      <c r="BS15" s="4">
        <f t="shared" si="44"/>
        <v>2</v>
      </c>
      <c r="BT15" s="4">
        <f t="shared" si="44"/>
        <v>1</v>
      </c>
      <c r="BU15" s="4">
        <f t="shared" si="44"/>
        <v>2</v>
      </c>
      <c r="BV15" s="4">
        <f t="shared" si="44"/>
        <v>1</v>
      </c>
      <c r="BW15" s="4">
        <f t="shared" si="44"/>
        <v>1</v>
      </c>
      <c r="BX15" s="4">
        <f t="shared" si="44"/>
        <v>2</v>
      </c>
      <c r="BY15" s="4">
        <f t="shared" si="44"/>
        <v>2</v>
      </c>
      <c r="BZ15" s="4">
        <f t="shared" si="44"/>
        <v>2</v>
      </c>
      <c r="CA15" s="4">
        <f t="shared" si="44"/>
        <v>2</v>
      </c>
      <c r="CB15" s="4">
        <f t="shared" si="44"/>
        <v>2</v>
      </c>
      <c r="CC15" s="4">
        <f t="shared" si="44"/>
        <v>2</v>
      </c>
      <c r="CD15" s="4">
        <f t="shared" si="44"/>
        <v>1</v>
      </c>
      <c r="CE15" s="4">
        <f t="shared" si="44"/>
        <v>1</v>
      </c>
      <c r="CF15" s="4">
        <f t="shared" si="44"/>
        <v>1</v>
      </c>
      <c r="CG15" s="4">
        <f t="shared" si="44"/>
        <v>1</v>
      </c>
      <c r="CH15" s="20">
        <f t="shared" si="44"/>
        <v>1</v>
      </c>
      <c r="CI15" s="4">
        <f t="shared" si="44"/>
        <v>1</v>
      </c>
      <c r="CJ15" s="4" t="s">
        <v>2</v>
      </c>
      <c r="CK15" s="4" t="s">
        <v>2</v>
      </c>
      <c r="CL15" s="4" t="s">
        <v>2</v>
      </c>
      <c r="CM15" s="4" t="s">
        <v>2</v>
      </c>
      <c r="CN15" s="20" t="s">
        <v>2</v>
      </c>
      <c r="CO15" s="4">
        <f t="shared" si="44"/>
        <v>1</v>
      </c>
      <c r="CP15" s="4">
        <f t="shared" si="44"/>
        <v>1</v>
      </c>
      <c r="CQ15" s="4">
        <f t="shared" si="44"/>
        <v>1</v>
      </c>
      <c r="CR15" s="4">
        <f t="shared" si="44"/>
        <v>1</v>
      </c>
      <c r="CS15" s="4">
        <f t="shared" si="44"/>
        <v>1</v>
      </c>
      <c r="CT15" s="4">
        <f t="shared" si="44"/>
        <v>2</v>
      </c>
      <c r="CU15" s="4">
        <f t="shared" si="44"/>
        <v>2</v>
      </c>
      <c r="CV15" s="4">
        <f t="shared" si="44"/>
        <v>2</v>
      </c>
    </row>
    <row r="16" spans="1:100">
      <c r="A16" s="2" t="s">
        <v>19</v>
      </c>
      <c r="B16" s="4">
        <f t="shared" si="45"/>
        <v>1</v>
      </c>
      <c r="C16" s="4">
        <f t="shared" si="46"/>
        <v>1</v>
      </c>
      <c r="D16" s="4">
        <f t="shared" si="46"/>
        <v>2</v>
      </c>
      <c r="E16" s="4">
        <f t="shared" si="46"/>
        <v>1</v>
      </c>
      <c r="F16" s="4">
        <f t="shared" si="46"/>
        <v>1</v>
      </c>
      <c r="G16" s="4">
        <f t="shared" si="46"/>
        <v>1</v>
      </c>
      <c r="H16" s="4">
        <f t="shared" si="46"/>
        <v>1</v>
      </c>
      <c r="I16" s="4">
        <f t="shared" si="46"/>
        <v>1</v>
      </c>
      <c r="J16" s="4">
        <f t="shared" si="46"/>
        <v>1</v>
      </c>
      <c r="K16" s="4">
        <f t="shared" si="46"/>
        <v>1</v>
      </c>
      <c r="L16" s="4">
        <f t="shared" si="46"/>
        <v>1</v>
      </c>
      <c r="M16" s="4" t="s">
        <v>2</v>
      </c>
      <c r="N16" s="4">
        <f t="shared" si="46"/>
        <v>2</v>
      </c>
      <c r="O16" s="4">
        <f t="shared" si="46"/>
        <v>1</v>
      </c>
      <c r="P16" s="4">
        <f t="shared" si="46"/>
        <v>2</v>
      </c>
      <c r="Q16" s="4">
        <f t="shared" si="46"/>
        <v>2</v>
      </c>
      <c r="R16" s="4">
        <f t="shared" si="46"/>
        <v>1</v>
      </c>
      <c r="S16" s="4">
        <f t="shared" si="46"/>
        <v>1</v>
      </c>
      <c r="T16" s="4">
        <f t="shared" si="46"/>
        <v>1</v>
      </c>
      <c r="U16" s="4">
        <f t="shared" si="46"/>
        <v>2</v>
      </c>
      <c r="V16" s="4">
        <f t="shared" si="46"/>
        <v>1</v>
      </c>
      <c r="W16" s="4">
        <f t="shared" si="46"/>
        <v>1</v>
      </c>
      <c r="X16" s="4">
        <f t="shared" si="46"/>
        <v>1</v>
      </c>
      <c r="Y16" s="4">
        <f t="shared" si="46"/>
        <v>1</v>
      </c>
      <c r="Z16" s="4">
        <f t="shared" si="46"/>
        <v>1</v>
      </c>
      <c r="AA16" s="4">
        <f t="shared" si="46"/>
        <v>1</v>
      </c>
      <c r="AB16" s="4">
        <f t="shared" si="46"/>
        <v>1</v>
      </c>
      <c r="AC16" s="4">
        <f t="shared" si="46"/>
        <v>1</v>
      </c>
      <c r="AD16" s="4">
        <f t="shared" si="46"/>
        <v>1</v>
      </c>
      <c r="AE16" s="4">
        <f t="shared" si="46"/>
        <v>1</v>
      </c>
      <c r="AF16" s="4">
        <f t="shared" si="46"/>
        <v>1</v>
      </c>
      <c r="AG16" s="4">
        <f t="shared" si="46"/>
        <v>1</v>
      </c>
      <c r="AH16" s="4">
        <f t="shared" si="46"/>
        <v>1</v>
      </c>
      <c r="AI16" s="4">
        <f t="shared" si="46"/>
        <v>1</v>
      </c>
      <c r="AJ16" s="4">
        <f t="shared" si="46"/>
        <v>1</v>
      </c>
      <c r="AK16" s="4">
        <f t="shared" si="46"/>
        <v>1</v>
      </c>
      <c r="AL16" s="4">
        <f t="shared" si="46"/>
        <v>1</v>
      </c>
      <c r="AM16" s="4">
        <f t="shared" si="46"/>
        <v>1</v>
      </c>
      <c r="AN16" s="4">
        <f t="shared" si="46"/>
        <v>1</v>
      </c>
      <c r="AO16" s="4">
        <f t="shared" si="46"/>
        <v>1</v>
      </c>
      <c r="AP16" s="4">
        <f t="shared" si="46"/>
        <v>1</v>
      </c>
      <c r="AQ16" s="4">
        <f t="shared" si="46"/>
        <v>1</v>
      </c>
      <c r="AR16" s="4">
        <f t="shared" si="46"/>
        <v>1</v>
      </c>
      <c r="AS16" s="4">
        <f t="shared" si="46"/>
        <v>1</v>
      </c>
      <c r="AT16" s="4">
        <f t="shared" si="46"/>
        <v>1</v>
      </c>
      <c r="AU16" s="4">
        <f t="shared" si="46"/>
        <v>1</v>
      </c>
      <c r="AV16" s="4">
        <f t="shared" si="46"/>
        <v>1</v>
      </c>
      <c r="AW16" s="4">
        <f t="shared" si="46"/>
        <v>2</v>
      </c>
      <c r="AX16" s="4">
        <f t="shared" si="46"/>
        <v>1</v>
      </c>
      <c r="AY16" s="4">
        <f t="shared" si="46"/>
        <v>1</v>
      </c>
      <c r="AZ16" s="4">
        <f t="shared" si="46"/>
        <v>1</v>
      </c>
      <c r="BA16" s="4">
        <f t="shared" si="46"/>
        <v>1</v>
      </c>
      <c r="BB16" s="4">
        <f t="shared" si="46"/>
        <v>1</v>
      </c>
      <c r="BC16" s="4">
        <f t="shared" si="46"/>
        <v>1</v>
      </c>
      <c r="BD16" s="4">
        <f t="shared" si="46"/>
        <v>1</v>
      </c>
      <c r="BE16" s="4">
        <f t="shared" si="46"/>
        <v>1</v>
      </c>
      <c r="BF16" s="20">
        <f t="shared" si="46"/>
        <v>1</v>
      </c>
      <c r="BG16" s="4">
        <f t="shared" si="46"/>
        <v>1</v>
      </c>
      <c r="BH16" s="4">
        <f t="shared" si="46"/>
        <v>1</v>
      </c>
      <c r="BI16" s="4">
        <f t="shared" si="46"/>
        <v>1</v>
      </c>
      <c r="BJ16" s="4">
        <f t="shared" si="46"/>
        <v>1</v>
      </c>
      <c r="BK16" s="4">
        <f t="shared" si="46"/>
        <v>2</v>
      </c>
      <c r="BL16" s="4">
        <f t="shared" si="46"/>
        <v>2</v>
      </c>
      <c r="BM16" s="4">
        <f t="shared" si="46"/>
        <v>2</v>
      </c>
      <c r="BN16" s="4">
        <f t="shared" si="46"/>
        <v>2</v>
      </c>
      <c r="BO16" s="4">
        <f t="shared" si="44"/>
        <v>1</v>
      </c>
      <c r="BP16" s="4">
        <f t="shared" si="44"/>
        <v>2</v>
      </c>
      <c r="BQ16" s="4">
        <f t="shared" si="44"/>
        <v>2</v>
      </c>
      <c r="BR16" s="4">
        <f t="shared" si="44"/>
        <v>1</v>
      </c>
      <c r="BS16" s="4">
        <f t="shared" si="44"/>
        <v>2</v>
      </c>
      <c r="BT16" s="4">
        <f t="shared" si="44"/>
        <v>2</v>
      </c>
      <c r="BU16" s="4">
        <f t="shared" si="44"/>
        <v>2</v>
      </c>
      <c r="BV16" s="4">
        <f t="shared" si="44"/>
        <v>1</v>
      </c>
      <c r="BW16" s="4">
        <f t="shared" si="44"/>
        <v>1</v>
      </c>
      <c r="BX16" s="4">
        <f t="shared" si="44"/>
        <v>2</v>
      </c>
      <c r="BY16" s="4">
        <f t="shared" si="44"/>
        <v>2</v>
      </c>
      <c r="BZ16" s="4">
        <f t="shared" si="44"/>
        <v>2</v>
      </c>
      <c r="CA16" s="4">
        <f t="shared" si="44"/>
        <v>2</v>
      </c>
      <c r="CB16" s="4">
        <f t="shared" si="44"/>
        <v>2</v>
      </c>
      <c r="CC16" s="4">
        <f t="shared" si="44"/>
        <v>2</v>
      </c>
      <c r="CD16" s="4">
        <f t="shared" si="44"/>
        <v>1</v>
      </c>
      <c r="CE16" s="4">
        <f t="shared" si="44"/>
        <v>2</v>
      </c>
      <c r="CF16" s="4">
        <f t="shared" si="44"/>
        <v>1</v>
      </c>
      <c r="CG16" s="4">
        <f t="shared" si="44"/>
        <v>1</v>
      </c>
      <c r="CH16" s="20">
        <f t="shared" si="44"/>
        <v>1</v>
      </c>
      <c r="CI16" s="4">
        <f t="shared" si="44"/>
        <v>2</v>
      </c>
      <c r="CJ16" s="4">
        <f t="shared" si="44"/>
        <v>1</v>
      </c>
      <c r="CK16" s="4">
        <f t="shared" si="44"/>
        <v>2</v>
      </c>
      <c r="CL16" s="4">
        <f t="shared" si="44"/>
        <v>2</v>
      </c>
      <c r="CM16" s="4">
        <f t="shared" si="44"/>
        <v>2</v>
      </c>
      <c r="CN16" s="20">
        <f t="shared" si="44"/>
        <v>2</v>
      </c>
      <c r="CO16" s="4">
        <f t="shared" si="44"/>
        <v>1</v>
      </c>
      <c r="CP16" s="4">
        <f t="shared" si="44"/>
        <v>1</v>
      </c>
      <c r="CQ16" s="4">
        <f t="shared" si="44"/>
        <v>1</v>
      </c>
      <c r="CR16" s="4" t="s">
        <v>2</v>
      </c>
      <c r="CS16" s="4">
        <f t="shared" si="44"/>
        <v>1</v>
      </c>
      <c r="CT16" s="4">
        <f t="shared" si="44"/>
        <v>2</v>
      </c>
      <c r="CU16" s="4">
        <f t="shared" si="44"/>
        <v>2</v>
      </c>
      <c r="CV16" s="4">
        <f t="shared" si="44"/>
        <v>2</v>
      </c>
    </row>
    <row r="17" spans="1:100">
      <c r="A17" s="2" t="s">
        <v>20</v>
      </c>
      <c r="B17" s="4">
        <f t="shared" si="45"/>
        <v>2</v>
      </c>
      <c r="C17" s="4">
        <f t="shared" si="46"/>
        <v>2</v>
      </c>
      <c r="D17" s="4">
        <f t="shared" si="46"/>
        <v>2</v>
      </c>
      <c r="E17" s="4">
        <f t="shared" si="46"/>
        <v>2</v>
      </c>
      <c r="F17" s="4">
        <f t="shared" si="46"/>
        <v>2</v>
      </c>
      <c r="G17" s="4">
        <f t="shared" si="46"/>
        <v>2</v>
      </c>
      <c r="H17" s="4">
        <f t="shared" si="46"/>
        <v>2</v>
      </c>
      <c r="I17" s="4">
        <f t="shared" si="46"/>
        <v>2</v>
      </c>
      <c r="J17" s="4">
        <f t="shared" si="46"/>
        <v>2</v>
      </c>
      <c r="K17" s="4">
        <f t="shared" si="46"/>
        <v>2</v>
      </c>
      <c r="L17" s="4">
        <f t="shared" si="46"/>
        <v>1</v>
      </c>
      <c r="M17" s="4" t="s">
        <v>2</v>
      </c>
      <c r="N17" s="4">
        <f t="shared" si="46"/>
        <v>2</v>
      </c>
      <c r="O17" s="4">
        <f t="shared" si="46"/>
        <v>1</v>
      </c>
      <c r="P17" s="4">
        <f t="shared" si="46"/>
        <v>1</v>
      </c>
      <c r="Q17" s="4">
        <f t="shared" si="46"/>
        <v>2</v>
      </c>
      <c r="R17" s="4">
        <f t="shared" si="46"/>
        <v>2</v>
      </c>
      <c r="S17" s="4">
        <f t="shared" si="46"/>
        <v>2</v>
      </c>
      <c r="T17" s="4">
        <f t="shared" si="46"/>
        <v>1</v>
      </c>
      <c r="U17" s="4">
        <f t="shared" si="46"/>
        <v>1</v>
      </c>
      <c r="V17" s="4">
        <f t="shared" si="46"/>
        <v>1</v>
      </c>
      <c r="W17" s="4">
        <f t="shared" si="46"/>
        <v>1</v>
      </c>
      <c r="X17" s="4">
        <f t="shared" si="46"/>
        <v>1</v>
      </c>
      <c r="Y17" s="4">
        <f t="shared" si="46"/>
        <v>1</v>
      </c>
      <c r="Z17" s="4">
        <f t="shared" si="46"/>
        <v>2</v>
      </c>
      <c r="AA17" s="4">
        <f t="shared" si="46"/>
        <v>1</v>
      </c>
      <c r="AB17" s="4">
        <f t="shared" si="46"/>
        <v>2</v>
      </c>
      <c r="AC17" s="4">
        <f t="shared" si="46"/>
        <v>2</v>
      </c>
      <c r="AD17" s="4">
        <f t="shared" si="46"/>
        <v>1</v>
      </c>
      <c r="AE17" s="4">
        <f t="shared" si="46"/>
        <v>1</v>
      </c>
      <c r="AF17" s="4">
        <f t="shared" si="46"/>
        <v>1</v>
      </c>
      <c r="AG17" s="4">
        <f t="shared" si="46"/>
        <v>1</v>
      </c>
      <c r="AH17" s="4">
        <f t="shared" si="46"/>
        <v>1</v>
      </c>
      <c r="AI17" s="4">
        <f t="shared" si="46"/>
        <v>1</v>
      </c>
      <c r="AJ17" s="4">
        <f t="shared" si="46"/>
        <v>1</v>
      </c>
      <c r="AK17" s="4">
        <f t="shared" si="46"/>
        <v>2</v>
      </c>
      <c r="AL17" s="4">
        <f t="shared" si="46"/>
        <v>2</v>
      </c>
      <c r="AM17" s="4">
        <f t="shared" si="46"/>
        <v>1</v>
      </c>
      <c r="AN17" s="4">
        <f t="shared" si="46"/>
        <v>1</v>
      </c>
      <c r="AO17" s="4">
        <f t="shared" si="46"/>
        <v>1</v>
      </c>
      <c r="AP17" s="4">
        <f t="shared" si="46"/>
        <v>1</v>
      </c>
      <c r="AQ17" s="4">
        <f t="shared" si="46"/>
        <v>1</v>
      </c>
      <c r="AR17" s="4">
        <f t="shared" si="46"/>
        <v>2</v>
      </c>
      <c r="AS17" s="4">
        <f t="shared" si="46"/>
        <v>1</v>
      </c>
      <c r="AT17" s="4">
        <f t="shared" si="46"/>
        <v>2</v>
      </c>
      <c r="AU17" s="4">
        <f t="shared" si="46"/>
        <v>2</v>
      </c>
      <c r="AV17" s="4">
        <f t="shared" si="46"/>
        <v>2</v>
      </c>
      <c r="AW17" s="4">
        <f t="shared" si="46"/>
        <v>1</v>
      </c>
      <c r="AX17" s="4">
        <f t="shared" si="46"/>
        <v>1</v>
      </c>
      <c r="AY17" s="4">
        <f t="shared" si="46"/>
        <v>1</v>
      </c>
      <c r="AZ17" s="4">
        <f t="shared" si="46"/>
        <v>1</v>
      </c>
      <c r="BA17" s="4">
        <f t="shared" si="46"/>
        <v>2</v>
      </c>
      <c r="BB17" s="4">
        <f t="shared" si="46"/>
        <v>1</v>
      </c>
      <c r="BC17" s="4">
        <f t="shared" si="46"/>
        <v>1</v>
      </c>
      <c r="BD17" s="4">
        <f t="shared" si="46"/>
        <v>1</v>
      </c>
      <c r="BE17" s="4">
        <f t="shared" si="46"/>
        <v>1</v>
      </c>
      <c r="BF17" s="20">
        <f t="shared" si="46"/>
        <v>1</v>
      </c>
      <c r="BG17" s="4">
        <f t="shared" si="46"/>
        <v>2</v>
      </c>
      <c r="BH17" s="4">
        <f t="shared" si="46"/>
        <v>2</v>
      </c>
      <c r="BI17" s="4">
        <f t="shared" si="46"/>
        <v>2</v>
      </c>
      <c r="BJ17" s="4">
        <f t="shared" si="46"/>
        <v>2</v>
      </c>
      <c r="BK17" s="4">
        <f t="shared" si="46"/>
        <v>2</v>
      </c>
      <c r="BL17" s="4">
        <f t="shared" si="46"/>
        <v>2</v>
      </c>
      <c r="BM17" s="4">
        <f t="shared" si="46"/>
        <v>1</v>
      </c>
      <c r="BN17" s="4">
        <f t="shared" si="46"/>
        <v>2</v>
      </c>
      <c r="BO17" s="4">
        <f t="shared" si="44"/>
        <v>1</v>
      </c>
      <c r="BP17" s="4">
        <f t="shared" si="44"/>
        <v>1</v>
      </c>
      <c r="BQ17" s="4">
        <f t="shared" si="44"/>
        <v>1</v>
      </c>
      <c r="BR17" s="4">
        <f t="shared" si="44"/>
        <v>1</v>
      </c>
      <c r="BS17" s="4">
        <f t="shared" si="44"/>
        <v>2</v>
      </c>
      <c r="BT17" s="4">
        <f t="shared" si="44"/>
        <v>1</v>
      </c>
      <c r="BU17" s="4">
        <f t="shared" si="44"/>
        <v>1</v>
      </c>
      <c r="BV17" s="4">
        <f t="shared" si="44"/>
        <v>2</v>
      </c>
      <c r="BW17" s="4">
        <f t="shared" si="44"/>
        <v>2</v>
      </c>
      <c r="BX17" s="4">
        <f t="shared" si="44"/>
        <v>1</v>
      </c>
      <c r="BY17" s="4">
        <f t="shared" si="44"/>
        <v>1</v>
      </c>
      <c r="BZ17" s="4">
        <f t="shared" si="44"/>
        <v>2</v>
      </c>
      <c r="CA17" s="4">
        <f t="shared" si="44"/>
        <v>2</v>
      </c>
      <c r="CB17" s="4">
        <f t="shared" si="44"/>
        <v>2</v>
      </c>
      <c r="CC17" s="4">
        <f t="shared" si="44"/>
        <v>2</v>
      </c>
      <c r="CD17" s="4">
        <f t="shared" si="44"/>
        <v>2</v>
      </c>
      <c r="CE17" s="4">
        <f t="shared" si="44"/>
        <v>2</v>
      </c>
      <c r="CF17" s="4">
        <f t="shared" si="44"/>
        <v>2</v>
      </c>
      <c r="CG17" s="4">
        <f t="shared" si="44"/>
        <v>2</v>
      </c>
      <c r="CH17" s="20">
        <f t="shared" si="44"/>
        <v>2</v>
      </c>
      <c r="CI17" s="4">
        <f t="shared" si="44"/>
        <v>1</v>
      </c>
      <c r="CJ17" s="4">
        <f t="shared" si="44"/>
        <v>2</v>
      </c>
      <c r="CK17" s="4">
        <f t="shared" si="44"/>
        <v>1</v>
      </c>
      <c r="CL17" s="4">
        <f t="shared" si="44"/>
        <v>1</v>
      </c>
      <c r="CM17" s="4">
        <f t="shared" si="44"/>
        <v>1</v>
      </c>
      <c r="CN17" s="20">
        <f t="shared" si="44"/>
        <v>1</v>
      </c>
      <c r="CO17" s="4">
        <f t="shared" si="44"/>
        <v>2</v>
      </c>
      <c r="CP17" s="4">
        <f t="shared" si="44"/>
        <v>2</v>
      </c>
      <c r="CQ17" s="4">
        <f t="shared" si="44"/>
        <v>2</v>
      </c>
      <c r="CR17" s="4">
        <f t="shared" si="44"/>
        <v>2</v>
      </c>
      <c r="CS17" s="4">
        <f t="shared" si="44"/>
        <v>2</v>
      </c>
      <c r="CT17" s="4">
        <f t="shared" si="44"/>
        <v>1</v>
      </c>
      <c r="CU17" s="4">
        <f t="shared" si="44"/>
        <v>1</v>
      </c>
      <c r="CV17" s="4">
        <f t="shared" si="44"/>
        <v>1</v>
      </c>
    </row>
    <row r="18" spans="1:100">
      <c r="A18" s="2" t="s">
        <v>21</v>
      </c>
      <c r="B18" s="4" t="s">
        <v>2</v>
      </c>
      <c r="C18" s="4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4" t="s">
        <v>2</v>
      </c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  <c r="S18" s="4" t="s">
        <v>2</v>
      </c>
      <c r="T18" s="4" t="s">
        <v>2</v>
      </c>
      <c r="U18" s="4" t="s">
        <v>2</v>
      </c>
      <c r="V18" s="4" t="s">
        <v>2</v>
      </c>
      <c r="W18" s="4" t="s">
        <v>2</v>
      </c>
      <c r="X18" s="4" t="s">
        <v>2</v>
      </c>
      <c r="Y18" s="4" t="s">
        <v>2</v>
      </c>
      <c r="Z18" s="4" t="s">
        <v>2</v>
      </c>
      <c r="AA18" s="4">
        <f t="shared" si="46"/>
        <v>1</v>
      </c>
      <c r="AB18" s="4">
        <f t="shared" si="46"/>
        <v>2</v>
      </c>
      <c r="AC18" s="4">
        <f t="shared" si="46"/>
        <v>2</v>
      </c>
      <c r="AD18" s="4">
        <f t="shared" si="46"/>
        <v>2</v>
      </c>
      <c r="AE18" s="4">
        <f t="shared" si="46"/>
        <v>1</v>
      </c>
      <c r="AF18" s="4">
        <f t="shared" si="46"/>
        <v>2</v>
      </c>
      <c r="AG18" s="4">
        <f t="shared" si="46"/>
        <v>1</v>
      </c>
      <c r="AH18" s="4">
        <f t="shared" si="46"/>
        <v>1</v>
      </c>
      <c r="AI18" s="4">
        <f t="shared" si="46"/>
        <v>1</v>
      </c>
      <c r="AJ18" s="4">
        <f t="shared" si="46"/>
        <v>1</v>
      </c>
      <c r="AK18" s="4">
        <f t="shared" si="46"/>
        <v>1</v>
      </c>
      <c r="AL18" s="4">
        <f t="shared" si="46"/>
        <v>1</v>
      </c>
      <c r="AM18" s="4">
        <f t="shared" si="46"/>
        <v>1</v>
      </c>
      <c r="AN18" s="4">
        <f t="shared" si="46"/>
        <v>1</v>
      </c>
      <c r="AO18" s="4">
        <f t="shared" si="46"/>
        <v>1</v>
      </c>
      <c r="AP18" s="4">
        <f t="shared" si="46"/>
        <v>1</v>
      </c>
      <c r="AQ18" s="4">
        <f t="shared" si="46"/>
        <v>1</v>
      </c>
      <c r="AR18" s="4">
        <f t="shared" si="46"/>
        <v>2</v>
      </c>
      <c r="AS18" s="4">
        <f t="shared" si="46"/>
        <v>1</v>
      </c>
      <c r="AT18" s="4">
        <f t="shared" si="46"/>
        <v>2</v>
      </c>
      <c r="AU18" s="4">
        <f t="shared" si="46"/>
        <v>1</v>
      </c>
      <c r="AV18" s="4">
        <f t="shared" si="46"/>
        <v>2</v>
      </c>
      <c r="AW18" s="4">
        <f t="shared" si="46"/>
        <v>1</v>
      </c>
      <c r="AX18" s="4">
        <f t="shared" si="46"/>
        <v>1</v>
      </c>
      <c r="AY18" s="4">
        <f t="shared" si="46"/>
        <v>1</v>
      </c>
      <c r="AZ18" s="4">
        <f t="shared" si="46"/>
        <v>1</v>
      </c>
      <c r="BA18" s="4">
        <f t="shared" si="46"/>
        <v>1</v>
      </c>
      <c r="BB18" s="4">
        <f t="shared" si="46"/>
        <v>1</v>
      </c>
      <c r="BC18" s="4">
        <f t="shared" si="46"/>
        <v>1</v>
      </c>
      <c r="BD18" s="4">
        <f t="shared" si="46"/>
        <v>1</v>
      </c>
      <c r="BE18" s="4">
        <f t="shared" si="46"/>
        <v>1</v>
      </c>
      <c r="BF18" s="20">
        <f t="shared" si="46"/>
        <v>1</v>
      </c>
      <c r="BG18" s="4">
        <f t="shared" si="46"/>
        <v>2</v>
      </c>
      <c r="BH18" s="4">
        <f t="shared" si="46"/>
        <v>2</v>
      </c>
      <c r="BI18" s="4">
        <f t="shared" si="46"/>
        <v>2</v>
      </c>
      <c r="BJ18" s="4">
        <f t="shared" si="46"/>
        <v>2</v>
      </c>
      <c r="BK18" s="4">
        <f t="shared" si="46"/>
        <v>2</v>
      </c>
      <c r="BL18" s="4">
        <f t="shared" si="46"/>
        <v>2</v>
      </c>
      <c r="BM18" s="4">
        <f t="shared" si="46"/>
        <v>2</v>
      </c>
      <c r="BN18" s="4">
        <f t="shared" ref="BN18:CV18" si="47">INT(1.999*(BN7-BN$8)/(BN$9-BN$8))+1</f>
        <v>1</v>
      </c>
      <c r="BO18" s="4">
        <f t="shared" si="47"/>
        <v>2</v>
      </c>
      <c r="BP18" s="4" t="s">
        <v>2</v>
      </c>
      <c r="BQ18" s="4" t="s">
        <v>2</v>
      </c>
      <c r="BR18" s="4" t="s">
        <v>2</v>
      </c>
      <c r="BS18" s="4" t="s">
        <v>2</v>
      </c>
      <c r="BT18" s="4" t="s">
        <v>2</v>
      </c>
      <c r="BU18" s="4" t="s">
        <v>2</v>
      </c>
      <c r="BV18" s="4">
        <f t="shared" si="47"/>
        <v>2</v>
      </c>
      <c r="BW18" s="4">
        <f t="shared" si="47"/>
        <v>2</v>
      </c>
      <c r="BX18" s="4">
        <f t="shared" si="47"/>
        <v>1</v>
      </c>
      <c r="BY18" s="4">
        <f t="shared" si="47"/>
        <v>1</v>
      </c>
      <c r="BZ18" s="4">
        <f t="shared" si="47"/>
        <v>2</v>
      </c>
      <c r="CA18" s="4">
        <f t="shared" si="47"/>
        <v>2</v>
      </c>
      <c r="CB18" s="4" t="s">
        <v>2</v>
      </c>
      <c r="CC18" s="4" t="s">
        <v>2</v>
      </c>
      <c r="CD18" s="4">
        <f t="shared" si="47"/>
        <v>2</v>
      </c>
      <c r="CE18" s="4">
        <f t="shared" si="47"/>
        <v>2</v>
      </c>
      <c r="CF18" s="4">
        <f t="shared" si="47"/>
        <v>2</v>
      </c>
      <c r="CG18" s="4">
        <f t="shared" si="47"/>
        <v>2</v>
      </c>
      <c r="CH18" s="20">
        <f t="shared" si="47"/>
        <v>2</v>
      </c>
      <c r="CI18" s="4" t="s">
        <v>2</v>
      </c>
      <c r="CJ18" s="4" t="s">
        <v>2</v>
      </c>
      <c r="CK18" s="4" t="s">
        <v>2</v>
      </c>
      <c r="CL18" s="4" t="s">
        <v>2</v>
      </c>
      <c r="CM18" s="4" t="s">
        <v>2</v>
      </c>
      <c r="CN18" s="20" t="s">
        <v>2</v>
      </c>
      <c r="CO18" s="4">
        <f t="shared" si="47"/>
        <v>2</v>
      </c>
      <c r="CP18" s="4">
        <f t="shared" si="47"/>
        <v>2</v>
      </c>
      <c r="CQ18" s="4">
        <f t="shared" si="47"/>
        <v>2</v>
      </c>
      <c r="CR18" s="4">
        <f t="shared" si="47"/>
        <v>2</v>
      </c>
      <c r="CS18" s="4">
        <f t="shared" si="47"/>
        <v>2</v>
      </c>
      <c r="CT18" s="4" t="s">
        <v>146</v>
      </c>
      <c r="CU18" s="4">
        <f t="shared" si="47"/>
        <v>1</v>
      </c>
      <c r="CV18" s="4">
        <f t="shared" si="47"/>
        <v>1</v>
      </c>
    </row>
    <row r="19" spans="1:100">
      <c r="A19" s="7" t="s">
        <v>143</v>
      </c>
      <c r="B19" s="4">
        <v>0.74</v>
      </c>
      <c r="C19" s="4">
        <v>0.74</v>
      </c>
      <c r="D19" s="4">
        <v>0.74</v>
      </c>
      <c r="E19" s="4">
        <v>0.74</v>
      </c>
      <c r="F19" s="4">
        <v>0.74</v>
      </c>
      <c r="G19" s="4">
        <v>0.74</v>
      </c>
      <c r="H19" s="4">
        <v>0.74</v>
      </c>
      <c r="I19" s="4">
        <v>0.74</v>
      </c>
      <c r="J19" s="4">
        <v>0.74</v>
      </c>
      <c r="K19" s="4">
        <v>0.74</v>
      </c>
      <c r="L19" s="4">
        <v>0.74</v>
      </c>
      <c r="M19" s="4">
        <v>0.74</v>
      </c>
      <c r="N19" s="4">
        <v>0.74</v>
      </c>
      <c r="O19" s="4">
        <v>0.74</v>
      </c>
      <c r="P19" s="4">
        <v>0.74</v>
      </c>
      <c r="Q19" s="4">
        <v>0.74</v>
      </c>
      <c r="R19" s="4">
        <v>0.74</v>
      </c>
      <c r="S19" s="4">
        <v>0.74</v>
      </c>
      <c r="T19" s="4">
        <v>0.74</v>
      </c>
      <c r="U19" s="4">
        <v>0.74</v>
      </c>
      <c r="V19" s="4">
        <v>0.74</v>
      </c>
      <c r="W19" s="4">
        <v>0.74</v>
      </c>
      <c r="X19" s="4">
        <v>0.74</v>
      </c>
      <c r="Y19" s="4">
        <v>0.74</v>
      </c>
      <c r="Z19" s="4">
        <v>0.74</v>
      </c>
      <c r="AA19" s="4">
        <v>0.74</v>
      </c>
      <c r="AB19" s="4">
        <v>0.74</v>
      </c>
      <c r="AC19" s="4">
        <v>0.74</v>
      </c>
      <c r="AD19" s="4">
        <v>0.74</v>
      </c>
      <c r="AE19" s="4">
        <v>0.74</v>
      </c>
      <c r="AF19" s="4">
        <v>0.74</v>
      </c>
      <c r="AG19" s="4">
        <v>0.74</v>
      </c>
      <c r="AH19" s="4">
        <v>0.74</v>
      </c>
      <c r="AI19" s="4">
        <v>0.74</v>
      </c>
      <c r="AJ19" s="4">
        <v>0.74</v>
      </c>
      <c r="AK19" s="4">
        <v>0.74</v>
      </c>
      <c r="AL19" s="4">
        <v>0.74</v>
      </c>
      <c r="AM19" s="4">
        <v>0.74</v>
      </c>
      <c r="AN19" s="4">
        <v>0.74</v>
      </c>
      <c r="AO19" s="4">
        <v>0.74</v>
      </c>
      <c r="AP19" s="4">
        <v>0.74</v>
      </c>
      <c r="AQ19" s="4">
        <v>0.74</v>
      </c>
      <c r="AR19" s="4">
        <v>0.74</v>
      </c>
      <c r="AS19" s="4">
        <v>0.74</v>
      </c>
      <c r="AT19" s="4">
        <v>0.74</v>
      </c>
      <c r="AU19" s="4">
        <v>0.74</v>
      </c>
      <c r="AV19" s="4">
        <v>0.74</v>
      </c>
      <c r="AW19" s="4">
        <v>0.74</v>
      </c>
      <c r="AX19" s="4">
        <v>0.74</v>
      </c>
      <c r="AY19" s="4">
        <v>0.74</v>
      </c>
      <c r="AZ19" s="4">
        <v>0.74</v>
      </c>
      <c r="BA19" s="4">
        <v>0.74</v>
      </c>
      <c r="BB19" s="4">
        <v>0.74</v>
      </c>
      <c r="BC19" s="4">
        <v>0.74</v>
      </c>
      <c r="BD19" s="4">
        <v>0.74</v>
      </c>
      <c r="BE19" s="4">
        <v>0.74</v>
      </c>
      <c r="BF19" s="4">
        <v>0.74</v>
      </c>
      <c r="BG19" s="4">
        <v>1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Y19" s="4">
        <v>1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CI19" s="4">
        <v>1</v>
      </c>
      <c r="CJ19" s="4">
        <v>1</v>
      </c>
      <c r="CK19" s="4">
        <v>1</v>
      </c>
      <c r="CL19" s="4">
        <v>1</v>
      </c>
      <c r="CM19" s="4">
        <v>1</v>
      </c>
      <c r="CN19" s="4">
        <v>1</v>
      </c>
      <c r="CO19" s="4">
        <v>1</v>
      </c>
      <c r="CP19" s="4">
        <v>1</v>
      </c>
      <c r="CQ19" s="4">
        <v>1</v>
      </c>
      <c r="CR19" s="4">
        <v>1</v>
      </c>
      <c r="CS19" s="4">
        <v>1</v>
      </c>
      <c r="CT19" s="4">
        <v>1</v>
      </c>
      <c r="CU19" s="4">
        <v>1</v>
      </c>
      <c r="CV19" s="4">
        <v>1</v>
      </c>
    </row>
    <row r="20" spans="1:100">
      <c r="A20" s="1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00">
      <c r="A21" s="5"/>
      <c r="B21" s="2" t="s">
        <v>16</v>
      </c>
      <c r="C21" s="2" t="s">
        <v>17</v>
      </c>
      <c r="D21" s="2" t="s">
        <v>18</v>
      </c>
      <c r="E21" s="2" t="s">
        <v>19</v>
      </c>
      <c r="F21" s="2" t="s">
        <v>21</v>
      </c>
      <c r="G21" s="2" t="s">
        <v>20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100">
      <c r="A22" s="5" t="s">
        <v>16</v>
      </c>
      <c r="B22" s="8" t="s">
        <v>23</v>
      </c>
      <c r="C22" s="8" t="s">
        <v>23</v>
      </c>
      <c r="D22" s="8"/>
      <c r="E22" s="8"/>
      <c r="F22" s="8" t="s">
        <v>60</v>
      </c>
      <c r="G22" s="8"/>
      <c r="H22" s="8"/>
      <c r="I22" s="8"/>
      <c r="J22" s="8"/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100">
      <c r="A23" s="5" t="s">
        <v>17</v>
      </c>
      <c r="B23" t="s">
        <v>23</v>
      </c>
      <c r="C23" s="8" t="s">
        <v>23</v>
      </c>
      <c r="D23" s="8"/>
      <c r="E23" s="8"/>
      <c r="F23" s="8" t="s">
        <v>60</v>
      </c>
      <c r="G23" s="8" t="s">
        <v>60</v>
      </c>
      <c r="H23" s="8"/>
      <c r="I23" s="8"/>
      <c r="J23" s="8"/>
      <c r="K23" s="8"/>
      <c r="L23" s="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W23" s="8"/>
      <c r="BX23" s="8"/>
      <c r="BY23" s="8"/>
      <c r="BZ23" s="8"/>
      <c r="CA23" s="8"/>
      <c r="CB23" s="8"/>
      <c r="CC23" s="8"/>
    </row>
    <row r="24" spans="1:100">
      <c r="A24" s="5" t="s">
        <v>18</v>
      </c>
      <c r="D24" s="8" t="s">
        <v>23</v>
      </c>
      <c r="E24" s="8"/>
      <c r="F24" s="8"/>
      <c r="G24" s="8"/>
      <c r="H24" s="8"/>
      <c r="I24" s="8"/>
      <c r="J24" s="8"/>
      <c r="K24" s="8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W24" s="8"/>
      <c r="BX24" s="8"/>
      <c r="BY24" s="8"/>
      <c r="BZ24" s="8"/>
      <c r="CA24" s="8"/>
      <c r="CB24" s="8"/>
      <c r="CC24" s="8"/>
    </row>
    <row r="25" spans="1:100">
      <c r="A25" s="5" t="s">
        <v>19</v>
      </c>
      <c r="E25" s="8" t="s">
        <v>23</v>
      </c>
      <c r="F25" s="8"/>
      <c r="G25" s="8"/>
      <c r="H25" s="8"/>
      <c r="I25" s="8"/>
      <c r="J25" s="8"/>
      <c r="K25" s="8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W25" s="8"/>
      <c r="BX25" s="8"/>
      <c r="BY25" s="8"/>
      <c r="BZ25" s="8"/>
      <c r="CA25" s="8"/>
      <c r="CB25" s="8"/>
      <c r="CC25" s="8"/>
    </row>
    <row r="26" spans="1:100">
      <c r="A26" s="5" t="s">
        <v>21</v>
      </c>
      <c r="B26" t="s">
        <v>60</v>
      </c>
      <c r="C26" t="s">
        <v>60</v>
      </c>
      <c r="F26" s="8" t="s">
        <v>23</v>
      </c>
      <c r="G26" s="8" t="s">
        <v>23</v>
      </c>
      <c r="H26" s="8"/>
      <c r="I26" s="8"/>
      <c r="J26" s="8"/>
      <c r="K26" s="8"/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W26" s="8"/>
      <c r="BX26" s="8"/>
      <c r="BY26" s="8"/>
      <c r="BZ26" s="8"/>
      <c r="CA26" s="8"/>
      <c r="CB26" s="8"/>
      <c r="CC26" s="8"/>
    </row>
    <row r="27" spans="1:100">
      <c r="A27" s="5" t="s">
        <v>20</v>
      </c>
      <c r="C27" t="s">
        <v>60</v>
      </c>
      <c r="F27" t="s">
        <v>23</v>
      </c>
      <c r="G27" s="8" t="s">
        <v>23</v>
      </c>
      <c r="H27" s="8"/>
      <c r="I27" s="8"/>
      <c r="J27" s="8"/>
      <c r="K27" s="8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W27" s="8"/>
      <c r="BX27" s="8"/>
      <c r="BY27" s="8"/>
      <c r="BZ27" s="8"/>
      <c r="CA27" s="8"/>
      <c r="CB27" s="8"/>
      <c r="CC27" s="8"/>
    </row>
    <row r="28" spans="1:100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100">
      <c r="A29" s="6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100">
      <c r="B30" t="s">
        <v>16</v>
      </c>
      <c r="C30" t="s">
        <v>17</v>
      </c>
      <c r="D30" t="s">
        <v>18</v>
      </c>
      <c r="E30" t="s">
        <v>19</v>
      </c>
      <c r="F30" t="s">
        <v>21</v>
      </c>
      <c r="G30" t="s">
        <v>20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100">
      <c r="A31" t="s">
        <v>16</v>
      </c>
      <c r="B31" s="37">
        <v>0</v>
      </c>
      <c r="C31" s="38">
        <v>0.17599999999999999</v>
      </c>
      <c r="D31" s="39">
        <v>0.47099999999999997</v>
      </c>
      <c r="E31" s="37">
        <v>0.66700000000000004</v>
      </c>
      <c r="F31" s="37">
        <v>0.78400000000000003</v>
      </c>
      <c r="G31" s="37">
        <v>0.70599999999999996</v>
      </c>
      <c r="H31" s="9"/>
      <c r="I31" s="45"/>
      <c r="J31" s="45"/>
      <c r="K31" s="45"/>
      <c r="L31" s="45"/>
      <c r="M31" s="45"/>
      <c r="N31" s="45"/>
      <c r="O31" s="45"/>
      <c r="P31" s="45"/>
      <c r="Q31" s="4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100">
      <c r="A32" t="s">
        <v>17</v>
      </c>
      <c r="B32" s="38">
        <v>0.17599999999999999</v>
      </c>
      <c r="C32" s="37">
        <v>0</v>
      </c>
      <c r="D32" s="39">
        <v>0.45100000000000001</v>
      </c>
      <c r="E32" s="37">
        <v>0.56899999999999995</v>
      </c>
      <c r="F32" s="37">
        <v>0.80400000000000005</v>
      </c>
      <c r="G32" s="37">
        <v>0.72499999999999998</v>
      </c>
      <c r="H32" s="9"/>
      <c r="I32" s="45"/>
      <c r="J32" s="45"/>
      <c r="K32" s="45"/>
      <c r="L32" s="45"/>
      <c r="M32" s="45"/>
      <c r="N32" s="45"/>
      <c r="O32" s="45"/>
      <c r="P32" s="45"/>
      <c r="Q32" s="4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>
      <c r="A33" t="s">
        <v>18</v>
      </c>
      <c r="B33" s="39">
        <v>0.47099999999999997</v>
      </c>
      <c r="C33" s="39">
        <v>0.45100000000000001</v>
      </c>
      <c r="D33" s="37">
        <v>0</v>
      </c>
      <c r="E33" s="38">
        <v>0.35299999999999998</v>
      </c>
      <c r="F33" s="37">
        <v>0.70599999999999996</v>
      </c>
      <c r="G33" s="37">
        <v>0.70599999999999996</v>
      </c>
      <c r="H33" s="9"/>
      <c r="I33" s="45"/>
      <c r="J33" s="45"/>
      <c r="K33" s="45"/>
      <c r="L33" s="45"/>
      <c r="M33" s="45"/>
      <c r="N33" s="45"/>
      <c r="O33" s="45"/>
      <c r="P33" s="45"/>
      <c r="Q33" s="4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>
      <c r="A34" s="8" t="s">
        <v>19</v>
      </c>
      <c r="B34" s="8">
        <v>0.66700000000000004</v>
      </c>
      <c r="C34" s="8">
        <v>0.56899999999999995</v>
      </c>
      <c r="D34" s="8">
        <v>0.35299999999999998</v>
      </c>
      <c r="E34" s="8">
        <v>0</v>
      </c>
      <c r="F34" s="8">
        <v>0.47099999999999997</v>
      </c>
      <c r="G34" s="8">
        <v>0.51</v>
      </c>
      <c r="H34" s="9"/>
      <c r="I34" s="45"/>
      <c r="J34" s="45"/>
      <c r="K34" s="45"/>
      <c r="L34" s="45"/>
      <c r="M34" s="45"/>
      <c r="N34" s="45"/>
      <c r="O34" s="45"/>
      <c r="P34" s="45"/>
      <c r="Q34" s="4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>
      <c r="A35" t="s">
        <v>21</v>
      </c>
      <c r="B35" s="37">
        <v>0.78400000000000003</v>
      </c>
      <c r="C35" s="37">
        <v>0.80400000000000005</v>
      </c>
      <c r="D35" s="37">
        <v>0.70599999999999996</v>
      </c>
      <c r="E35" s="37">
        <v>0.47099999999999997</v>
      </c>
      <c r="F35" s="37">
        <v>0</v>
      </c>
      <c r="G35" s="38">
        <v>0.17599999999999999</v>
      </c>
      <c r="H35" s="9"/>
      <c r="I35" s="45"/>
      <c r="J35" s="45"/>
      <c r="K35" s="45"/>
      <c r="L35" s="45"/>
      <c r="M35" s="45"/>
      <c r="N35" s="45"/>
      <c r="O35" s="45"/>
      <c r="P35" s="45"/>
      <c r="Q35" s="4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>
      <c r="A36" t="s">
        <v>20</v>
      </c>
      <c r="B36" s="37">
        <v>0.70599999999999996</v>
      </c>
      <c r="C36" s="37">
        <v>0.72499999999999998</v>
      </c>
      <c r="D36" s="37">
        <v>0.70599999999999996</v>
      </c>
      <c r="E36" s="37">
        <v>0.51</v>
      </c>
      <c r="F36" s="38">
        <v>0.17599999999999999</v>
      </c>
      <c r="G36" s="37">
        <v>0</v>
      </c>
      <c r="H36" s="9"/>
      <c r="I36" s="45"/>
      <c r="J36" s="45"/>
      <c r="K36" s="45"/>
      <c r="L36" s="45"/>
      <c r="M36" s="45"/>
      <c r="N36" s="45"/>
      <c r="O36" s="45"/>
      <c r="P36" s="45"/>
      <c r="Q36" s="4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>
      <c r="B37" s="37"/>
      <c r="C37" s="37"/>
      <c r="D37" s="37"/>
      <c r="E37" s="37"/>
      <c r="F37" s="38"/>
      <c r="G37" s="37"/>
      <c r="H37" s="9"/>
      <c r="I37" s="9"/>
      <c r="J37" s="9"/>
      <c r="K37" s="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>
      <c r="A38" s="6" t="s">
        <v>144</v>
      </c>
      <c r="B38" s="7"/>
      <c r="C38" s="7"/>
      <c r="D38" s="7"/>
      <c r="E38" s="7"/>
      <c r="F38" s="7"/>
      <c r="G38" s="7"/>
      <c r="H38" s="9"/>
      <c r="I38" s="9"/>
      <c r="J38" s="9"/>
      <c r="K38" s="9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>
      <c r="B39" t="s">
        <v>16</v>
      </c>
      <c r="C39" t="s">
        <v>17</v>
      </c>
      <c r="D39" t="s">
        <v>18</v>
      </c>
      <c r="E39" t="s">
        <v>19</v>
      </c>
      <c r="F39" t="s">
        <v>21</v>
      </c>
      <c r="G39" t="s">
        <v>20</v>
      </c>
      <c r="H39" s="9"/>
      <c r="I39" s="9"/>
      <c r="J39" s="9"/>
      <c r="K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>
      <c r="A40" t="s">
        <v>16</v>
      </c>
      <c r="B40" s="42">
        <v>0</v>
      </c>
      <c r="C40" s="43">
        <v>0.196296296296296</v>
      </c>
      <c r="D40" s="44">
        <v>0.44120370370370399</v>
      </c>
      <c r="E40" s="42">
        <v>0.624537037037037</v>
      </c>
      <c r="F40" s="42">
        <v>0.78800000000000003</v>
      </c>
      <c r="G40" s="42">
        <v>0.70694444444444404</v>
      </c>
      <c r="H40" s="9"/>
      <c r="I40" s="9"/>
      <c r="J40" s="9"/>
      <c r="K40" s="9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>
      <c r="A41" t="s">
        <v>17</v>
      </c>
      <c r="B41" s="43">
        <v>0.196296296296296</v>
      </c>
      <c r="C41" s="42">
        <v>0</v>
      </c>
      <c r="D41" s="44">
        <v>0.43009259259259203</v>
      </c>
      <c r="E41" s="44">
        <v>0.50879629629629597</v>
      </c>
      <c r="F41" s="42">
        <v>0.79900000000000004</v>
      </c>
      <c r="G41" s="42">
        <v>0.73009259259259296</v>
      </c>
      <c r="H41" s="9"/>
      <c r="I41" s="9"/>
      <c r="J41" s="9"/>
      <c r="K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>
      <c r="A42" t="s">
        <v>18</v>
      </c>
      <c r="B42" s="44">
        <v>0.44120370370370399</v>
      </c>
      <c r="C42" s="44">
        <v>0.43009259259259203</v>
      </c>
      <c r="D42" s="42">
        <v>0</v>
      </c>
      <c r="E42" s="43">
        <v>0.344444444444444</v>
      </c>
      <c r="F42" s="42">
        <v>0.72499999999999998</v>
      </c>
      <c r="G42" s="42">
        <v>0.73703703703703705</v>
      </c>
      <c r="H42" s="9"/>
      <c r="I42" s="9"/>
      <c r="J42" s="9"/>
      <c r="K42" s="9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>
      <c r="A43" s="8" t="s">
        <v>19</v>
      </c>
      <c r="B43" s="44">
        <v>0.624537037037037</v>
      </c>
      <c r="C43" s="44">
        <v>0.50879629629629597</v>
      </c>
      <c r="D43" s="44">
        <v>0.344444444444444</v>
      </c>
      <c r="E43" s="8">
        <v>0</v>
      </c>
      <c r="F43" s="8">
        <v>0.50700000000000001</v>
      </c>
      <c r="G43" s="49">
        <v>0.54166666666666696</v>
      </c>
      <c r="H43" s="9"/>
      <c r="I43" s="9"/>
      <c r="J43" s="9"/>
      <c r="K43" s="9"/>
      <c r="P43" s="8"/>
      <c r="Q43" s="8"/>
      <c r="R43" s="8"/>
      <c r="S43" s="8"/>
      <c r="T43" s="8"/>
      <c r="U43" s="8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>
      <c r="A44" t="s">
        <v>21</v>
      </c>
      <c r="B44" s="42">
        <v>0.78800000000000003</v>
      </c>
      <c r="C44" s="42">
        <v>0.79900000000000004</v>
      </c>
      <c r="D44" s="42">
        <v>0.72499999999999998</v>
      </c>
      <c r="E44" s="42">
        <v>0.50700000000000001</v>
      </c>
      <c r="F44" s="42">
        <v>0</v>
      </c>
      <c r="G44" s="43">
        <v>0.172222222222222</v>
      </c>
      <c r="H44" s="9"/>
      <c r="I44" s="9"/>
      <c r="J44" s="9"/>
      <c r="K44" s="9"/>
      <c r="P44" s="8"/>
      <c r="Q44" s="8"/>
      <c r="R44" s="8"/>
      <c r="S44" s="8"/>
      <c r="T44" s="8"/>
      <c r="U44" s="8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>
      <c r="A45" t="s">
        <v>20</v>
      </c>
      <c r="B45" s="42">
        <v>0.70694444444444404</v>
      </c>
      <c r="C45" s="42">
        <v>0.73009259259259296</v>
      </c>
      <c r="D45" s="42">
        <v>0.73703703703703705</v>
      </c>
      <c r="E45" s="42">
        <v>0.54166666666666696</v>
      </c>
      <c r="F45" s="43">
        <v>0.172222222222222</v>
      </c>
      <c r="G45" s="42">
        <v>0</v>
      </c>
      <c r="H45" s="9"/>
      <c r="I45" s="9"/>
      <c r="J45" s="9"/>
      <c r="K45" s="9"/>
      <c r="P45" s="8"/>
      <c r="Q45" s="8"/>
      <c r="R45" s="8"/>
      <c r="S45" s="8"/>
      <c r="T45" s="8"/>
      <c r="U45" s="8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>
      <c r="A46" s="2"/>
      <c r="B46" s="40"/>
      <c r="C46" s="40"/>
      <c r="D46" s="40"/>
      <c r="E46" s="40"/>
      <c r="F46" s="40"/>
      <c r="G46" s="40"/>
      <c r="H46" s="2"/>
      <c r="I46" s="2"/>
      <c r="J46" s="2"/>
      <c r="K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>
      <c r="A47" s="1" t="s">
        <v>25</v>
      </c>
      <c r="B47" s="40"/>
      <c r="C47" s="40"/>
      <c r="D47" s="40"/>
      <c r="E47" s="40"/>
      <c r="F47" s="40"/>
      <c r="G47" s="40"/>
      <c r="H47" s="2"/>
      <c r="I47" s="2"/>
      <c r="J47" s="2"/>
      <c r="K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>
      <c r="A48" s="9"/>
      <c r="B48" s="40" t="s">
        <v>16</v>
      </c>
      <c r="C48" s="40" t="s">
        <v>17</v>
      </c>
      <c r="D48" s="40" t="s">
        <v>18</v>
      </c>
      <c r="E48" s="40" t="s">
        <v>19</v>
      </c>
      <c r="F48" s="40" t="s">
        <v>21</v>
      </c>
      <c r="G48" s="40" t="s">
        <v>20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>
      <c r="A49" s="46" t="s">
        <v>16</v>
      </c>
      <c r="B49" s="47">
        <v>1</v>
      </c>
      <c r="C49" s="48">
        <v>0.93</v>
      </c>
      <c r="D49" s="47">
        <v>0.28799999999999998</v>
      </c>
      <c r="E49" s="47">
        <v>-0.52600000000000002</v>
      </c>
      <c r="F49" s="47">
        <v>-0.86899999999999999</v>
      </c>
      <c r="G49" s="47">
        <v>-0.77500000000000002</v>
      </c>
      <c r="H49" s="9"/>
      <c r="I49" s="9"/>
      <c r="J49" s="9"/>
      <c r="K49" s="9"/>
      <c r="L49" s="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>
      <c r="A50" s="8" t="s">
        <v>17</v>
      </c>
      <c r="B50" s="49">
        <v>0.93</v>
      </c>
      <c r="C50" s="49">
        <v>1</v>
      </c>
      <c r="D50" s="49">
        <v>0.36599999999999999</v>
      </c>
      <c r="E50" s="49">
        <v>-0.35899999999999999</v>
      </c>
      <c r="F50" s="49">
        <v>-0.91600000000000004</v>
      </c>
      <c r="G50" s="49">
        <v>-0.83399999999999996</v>
      </c>
      <c r="H50" s="8"/>
      <c r="I50" s="8"/>
      <c r="J50" s="9"/>
      <c r="K50" s="9"/>
      <c r="L50" s="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>
      <c r="A51" s="8" t="s">
        <v>18</v>
      </c>
      <c r="B51" s="49">
        <v>0.28799999999999998</v>
      </c>
      <c r="C51" s="49">
        <v>0.36599999999999999</v>
      </c>
      <c r="D51" s="49">
        <v>1</v>
      </c>
      <c r="E51" s="49">
        <v>0.379</v>
      </c>
      <c r="F51" s="49">
        <v>-0.68</v>
      </c>
      <c r="G51" s="49">
        <v>-0.73899999999999999</v>
      </c>
      <c r="H51" s="8"/>
      <c r="I51" s="8"/>
      <c r="J51" s="9"/>
      <c r="K51" s="9"/>
      <c r="L51" s="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>
      <c r="A52" s="8" t="s">
        <v>19</v>
      </c>
      <c r="B52" s="49">
        <v>-0.52600000000000002</v>
      </c>
      <c r="C52" s="49">
        <v>-0.35899999999999999</v>
      </c>
      <c r="D52" s="49">
        <v>0.379</v>
      </c>
      <c r="E52" s="49">
        <v>1</v>
      </c>
      <c r="F52" s="49">
        <v>0.11799999999999999</v>
      </c>
      <c r="G52" s="49">
        <v>2E-3</v>
      </c>
      <c r="H52" s="8"/>
      <c r="I52" s="8"/>
      <c r="J52" s="9"/>
      <c r="K52" s="9"/>
      <c r="L52" s="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>
      <c r="A53" s="8" t="s">
        <v>21</v>
      </c>
      <c r="B53" s="49">
        <v>-0.86899999999999999</v>
      </c>
      <c r="C53" s="49">
        <v>-0.91600000000000004</v>
      </c>
      <c r="D53" s="49">
        <v>-0.68</v>
      </c>
      <c r="E53" s="49">
        <v>0.11799999999999999</v>
      </c>
      <c r="F53" s="49">
        <v>1</v>
      </c>
      <c r="G53" s="49">
        <v>0.93600000000000005</v>
      </c>
      <c r="H53" s="8"/>
      <c r="I53" s="8"/>
      <c r="J53" s="9"/>
      <c r="K53" s="9"/>
      <c r="L53" s="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>
      <c r="A54" s="8" t="s">
        <v>20</v>
      </c>
      <c r="B54" s="49">
        <v>-0.77500000000000002</v>
      </c>
      <c r="C54" s="49">
        <v>-0.83399999999999996</v>
      </c>
      <c r="D54" s="49">
        <v>-0.73899999999999999</v>
      </c>
      <c r="E54" s="49">
        <v>2E-3</v>
      </c>
      <c r="F54" s="49">
        <v>0.93600000000000005</v>
      </c>
      <c r="G54" s="49">
        <v>1</v>
      </c>
      <c r="H54" s="8"/>
      <c r="I54" s="8"/>
      <c r="J54" s="9"/>
      <c r="K54" s="9"/>
      <c r="L54" s="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>
      <c r="A55" s="7"/>
      <c r="B55" s="40"/>
      <c r="C55" s="40"/>
      <c r="D55" s="40"/>
      <c r="E55" s="40"/>
      <c r="F55" s="41"/>
      <c r="G55" s="40"/>
      <c r="H55" s="9"/>
      <c r="I55" s="9"/>
      <c r="J55" s="9"/>
      <c r="K55" s="9"/>
      <c r="L55" s="9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>
      <c r="A56" s="1" t="s">
        <v>145</v>
      </c>
      <c r="B56" s="40"/>
      <c r="C56" s="40"/>
      <c r="D56" s="40"/>
      <c r="E56" s="40"/>
      <c r="F56" s="40"/>
      <c r="G56" s="40"/>
      <c r="H56" s="9"/>
      <c r="I56" s="9"/>
      <c r="J56" s="9"/>
      <c r="K56" s="9"/>
      <c r="L56" s="9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>
      <c r="A57" s="9"/>
      <c r="B57" s="40" t="s">
        <v>16</v>
      </c>
      <c r="C57" s="40" t="s">
        <v>17</v>
      </c>
      <c r="D57" s="40" t="s">
        <v>18</v>
      </c>
      <c r="E57" s="40" t="s">
        <v>19</v>
      </c>
      <c r="F57" s="40" t="s">
        <v>21</v>
      </c>
      <c r="G57" s="40" t="s">
        <v>20</v>
      </c>
      <c r="H57" s="9"/>
      <c r="I57" s="9"/>
      <c r="J57" s="9"/>
      <c r="K57" s="9"/>
      <c r="L57" s="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>
      <c r="A58" s="46" t="s">
        <v>16</v>
      </c>
      <c r="B58" s="50">
        <v>1</v>
      </c>
      <c r="C58" s="48">
        <v>0.909981858785888</v>
      </c>
      <c r="D58" s="47">
        <v>0.41375294487689201</v>
      </c>
      <c r="E58" s="47">
        <v>-0.33783666005824597</v>
      </c>
      <c r="F58" s="49">
        <v>-0.872</v>
      </c>
      <c r="G58" s="47">
        <v>-0.78581104174121896</v>
      </c>
      <c r="H58" s="45"/>
      <c r="I58" s="9"/>
      <c r="J58" s="9"/>
      <c r="K58" s="9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>
      <c r="A59" s="46" t="s">
        <v>17</v>
      </c>
      <c r="B59" s="50">
        <v>0.909981858785888</v>
      </c>
      <c r="C59" s="47">
        <v>1</v>
      </c>
      <c r="D59" s="47">
        <v>0.482235122710785</v>
      </c>
      <c r="E59" s="47">
        <v>-0.12609674118556499</v>
      </c>
      <c r="F59" s="49">
        <v>-0.91400000000000003</v>
      </c>
      <c r="G59" s="47">
        <v>-0.84685692588211803</v>
      </c>
      <c r="H59" s="45"/>
      <c r="I59" s="9"/>
      <c r="J59" s="9"/>
      <c r="K59" s="9"/>
      <c r="L59" s="9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>
      <c r="A60" s="8" t="s">
        <v>18</v>
      </c>
      <c r="B60" s="50">
        <v>0.41375294487689201</v>
      </c>
      <c r="C60" s="49">
        <v>0.482235122710785</v>
      </c>
      <c r="D60" s="49">
        <v>1</v>
      </c>
      <c r="E60" s="49">
        <v>0.43322692017553499</v>
      </c>
      <c r="F60" s="49">
        <v>-0.73699999999999999</v>
      </c>
      <c r="G60" s="49">
        <v>-0.81317913728019398</v>
      </c>
      <c r="H60" s="49"/>
      <c r="I60" s="8"/>
      <c r="J60" s="9"/>
      <c r="K60" s="9"/>
      <c r="L60" s="9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>
      <c r="A61" s="8" t="s">
        <v>19</v>
      </c>
      <c r="B61" s="50">
        <v>-0.33783666005824597</v>
      </c>
      <c r="C61" s="49">
        <v>-0.12609674118556499</v>
      </c>
      <c r="D61" s="49">
        <v>0.43322692017553499</v>
      </c>
      <c r="E61" s="49">
        <v>1</v>
      </c>
      <c r="F61" s="49">
        <v>4.8000000000000001E-2</v>
      </c>
      <c r="G61" s="49">
        <v>-0.17263157368990101</v>
      </c>
      <c r="H61" s="49"/>
      <c r="I61" s="8"/>
      <c r="J61" s="9"/>
      <c r="K61" s="9"/>
      <c r="L61" s="9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>
      <c r="A62" s="8" t="s">
        <v>21</v>
      </c>
      <c r="B62" s="49">
        <v>-0.872</v>
      </c>
      <c r="C62" s="49">
        <v>-0.91400000000000003</v>
      </c>
      <c r="D62" s="49">
        <v>-0.73699999999999999</v>
      </c>
      <c r="E62" s="49">
        <v>4.8000000000000001E-2</v>
      </c>
      <c r="F62" s="49">
        <v>1</v>
      </c>
      <c r="G62" s="49">
        <v>0.93799999999999994</v>
      </c>
      <c r="H62" s="49"/>
      <c r="I62" s="8"/>
      <c r="J62" s="9"/>
      <c r="K62" s="9"/>
      <c r="L62" s="9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>
      <c r="A63" s="7" t="s">
        <v>20</v>
      </c>
      <c r="B63" s="50">
        <v>-0.78581104174121896</v>
      </c>
      <c r="C63" s="47">
        <v>-0.84685692588211803</v>
      </c>
      <c r="D63" s="47">
        <v>-0.81317913728019398</v>
      </c>
      <c r="E63" s="47">
        <v>-0.17263157368990101</v>
      </c>
      <c r="F63" s="49">
        <v>0.93799999999999994</v>
      </c>
      <c r="G63" s="47">
        <v>1</v>
      </c>
      <c r="H63" s="45"/>
      <c r="I63" s="9"/>
      <c r="J63" s="9"/>
      <c r="K63" s="9"/>
      <c r="L63" s="9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>
      <c r="A64" s="2"/>
      <c r="B64" s="40"/>
      <c r="C64" s="40"/>
      <c r="D64" s="40"/>
      <c r="E64" s="40"/>
      <c r="F64" s="40"/>
      <c r="G64" s="4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>
      <c r="A65" s="1" t="s">
        <v>26</v>
      </c>
      <c r="B65" s="40"/>
      <c r="C65" s="40"/>
      <c r="D65" s="40"/>
      <c r="E65" s="40"/>
      <c r="F65" s="40"/>
      <c r="G65" s="4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>
      <c r="A66" s="2"/>
      <c r="B66" s="40" t="s">
        <v>16</v>
      </c>
      <c r="C66" s="40" t="s">
        <v>17</v>
      </c>
      <c r="D66" s="40" t="s">
        <v>18</v>
      </c>
      <c r="E66" s="40" t="s">
        <v>19</v>
      </c>
      <c r="F66" s="40" t="s">
        <v>21</v>
      </c>
      <c r="G66" s="40" t="s">
        <v>20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>
      <c r="A67" s="2" t="s">
        <v>16</v>
      </c>
      <c r="B67" s="40">
        <v>0</v>
      </c>
      <c r="C67" s="40">
        <v>7.0000000000000001E-3</v>
      </c>
      <c r="D67" s="40">
        <v>0.57999999999999996</v>
      </c>
      <c r="E67" s="40">
        <v>0.28399999999999997</v>
      </c>
      <c r="F67" s="40">
        <v>2.5999999999999999E-2</v>
      </c>
      <c r="G67" s="40">
        <v>7.0000000000000007E-2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>
      <c r="A68" s="2" t="s">
        <v>17</v>
      </c>
      <c r="B68" s="40">
        <v>7.0000000000000001E-3</v>
      </c>
      <c r="C68" s="40">
        <v>0</v>
      </c>
      <c r="D68" s="40">
        <v>0.47599999999999998</v>
      </c>
      <c r="E68" s="40">
        <v>0.48499999999999999</v>
      </c>
      <c r="F68" s="40">
        <v>1.0999999999999999E-2</v>
      </c>
      <c r="G68" s="40">
        <v>3.9E-2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>
      <c r="A69" s="2" t="s">
        <v>18</v>
      </c>
      <c r="B69" s="40">
        <v>0.57999999999999996</v>
      </c>
      <c r="C69" s="40">
        <v>0.47599999999999998</v>
      </c>
      <c r="D69" s="40">
        <v>0</v>
      </c>
      <c r="E69" s="40">
        <v>0.45900000000000002</v>
      </c>
      <c r="F69" s="40">
        <v>0.14899999999999999</v>
      </c>
      <c r="G69" s="40">
        <v>9.2999999999999999E-2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>
      <c r="A70" s="2" t="s">
        <v>19</v>
      </c>
      <c r="B70" s="40">
        <v>0.28399999999999997</v>
      </c>
      <c r="C70" s="40">
        <v>0.48499999999999999</v>
      </c>
      <c r="D70" s="40">
        <v>0.45900000000000002</v>
      </c>
      <c r="E70" s="40">
        <v>0</v>
      </c>
      <c r="F70" s="40">
        <v>0.77500000000000002</v>
      </c>
      <c r="G70" s="40">
        <v>0.997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>
      <c r="A71" s="2" t="s">
        <v>21</v>
      </c>
      <c r="B71" s="40">
        <v>2.5999999999999999E-2</v>
      </c>
      <c r="C71" s="40">
        <v>1.0999999999999999E-2</v>
      </c>
      <c r="D71" s="40">
        <v>0.14899999999999999</v>
      </c>
      <c r="E71" s="40">
        <v>0.77500000000000002</v>
      </c>
      <c r="F71" s="40">
        <v>0</v>
      </c>
      <c r="G71" s="40">
        <v>7.0000000000000001E-3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>
      <c r="A72" s="2" t="s">
        <v>20</v>
      </c>
      <c r="B72" s="40">
        <v>7.0000000000000007E-2</v>
      </c>
      <c r="C72" s="40">
        <v>3.9E-2</v>
      </c>
      <c r="D72" s="40">
        <v>9.2999999999999999E-2</v>
      </c>
      <c r="E72" s="40">
        <v>0.997</v>
      </c>
      <c r="F72" s="40">
        <v>7.0000000000000001E-3</v>
      </c>
      <c r="G72" s="40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>
      <c r="A73" s="2"/>
      <c r="B73" s="40"/>
      <c r="C73" s="40"/>
      <c r="D73" s="40"/>
      <c r="E73" s="40"/>
      <c r="F73" s="40"/>
      <c r="G73" s="4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>
      <c r="A74" s="1" t="s">
        <v>27</v>
      </c>
      <c r="B74" s="40"/>
      <c r="C74" s="40"/>
      <c r="D74" s="40"/>
      <c r="E74" s="40"/>
      <c r="F74" s="40"/>
      <c r="G74" s="4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>
      <c r="A75" s="2"/>
      <c r="B75" s="40" t="s">
        <v>16</v>
      </c>
      <c r="C75" s="40" t="s">
        <v>17</v>
      </c>
      <c r="D75" s="40" t="s">
        <v>18</v>
      </c>
      <c r="E75" s="40" t="s">
        <v>19</v>
      </c>
      <c r="F75" s="40" t="s">
        <v>21</v>
      </c>
      <c r="G75" s="40" t="s">
        <v>20</v>
      </c>
      <c r="H75" s="2"/>
      <c r="I75" s="2"/>
      <c r="J75" s="2"/>
      <c r="K75" s="2"/>
      <c r="L75" s="2"/>
      <c r="M75" s="7"/>
      <c r="N75" s="7"/>
      <c r="O75" s="7"/>
      <c r="P75" s="7"/>
      <c r="Q75" s="7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>
      <c r="A76" s="2" t="s">
        <v>16</v>
      </c>
      <c r="B76" s="53" t="s">
        <v>28</v>
      </c>
      <c r="C76" s="53" t="s">
        <v>247</v>
      </c>
      <c r="D76" s="53">
        <v>100</v>
      </c>
      <c r="E76" s="53">
        <v>90</v>
      </c>
      <c r="F76" s="54" t="s">
        <v>248</v>
      </c>
      <c r="G76" s="54">
        <v>70</v>
      </c>
      <c r="H76" s="9"/>
      <c r="I76" s="9"/>
      <c r="J76" s="9"/>
      <c r="K76" s="9"/>
      <c r="L76" s="9"/>
      <c r="M76" s="7"/>
      <c r="N76" s="7"/>
      <c r="O76" s="7"/>
      <c r="P76" s="7"/>
      <c r="Q76" s="7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>
      <c r="A77" s="2" t="s">
        <v>17</v>
      </c>
      <c r="B77" s="53" t="s">
        <v>247</v>
      </c>
      <c r="C77" s="53" t="s">
        <v>28</v>
      </c>
      <c r="D77" s="53">
        <v>100</v>
      </c>
      <c r="E77" s="53">
        <v>100</v>
      </c>
      <c r="F77" s="53" t="s">
        <v>249</v>
      </c>
      <c r="G77" s="53" t="s">
        <v>250</v>
      </c>
      <c r="H77" s="9"/>
      <c r="I77" s="9"/>
      <c r="J77" s="9"/>
      <c r="K77" s="9"/>
      <c r="L77" s="9"/>
      <c r="M77" s="7"/>
      <c r="N77" s="7"/>
      <c r="O77" s="7"/>
      <c r="P77" s="7"/>
      <c r="Q77" s="7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>
      <c r="A78" s="2" t="s">
        <v>18</v>
      </c>
      <c r="B78" s="53">
        <v>100</v>
      </c>
      <c r="C78" s="53">
        <v>100</v>
      </c>
      <c r="D78" s="53" t="s">
        <v>28</v>
      </c>
      <c r="E78" s="53">
        <v>97</v>
      </c>
      <c r="F78" s="54">
        <v>87</v>
      </c>
      <c r="G78" s="54">
        <v>77</v>
      </c>
      <c r="H78" s="9"/>
      <c r="I78" s="9"/>
      <c r="J78" s="9"/>
      <c r="K78" s="9"/>
      <c r="L78" s="9"/>
      <c r="M78" s="7"/>
      <c r="N78" s="7"/>
      <c r="O78" s="7"/>
      <c r="P78" s="7"/>
      <c r="Q78" s="7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>
      <c r="A79" s="2" t="s">
        <v>19</v>
      </c>
      <c r="B79" s="53">
        <v>90</v>
      </c>
      <c r="C79" s="53">
        <v>100</v>
      </c>
      <c r="D79" s="53">
        <v>97</v>
      </c>
      <c r="E79" s="53" t="s">
        <v>28</v>
      </c>
      <c r="F79" s="53">
        <v>100</v>
      </c>
      <c r="G79" s="53">
        <v>100</v>
      </c>
      <c r="H79" s="9"/>
      <c r="I79" s="9"/>
      <c r="J79" s="9"/>
      <c r="K79" s="9"/>
      <c r="L79" s="9"/>
      <c r="M79" s="7"/>
      <c r="N79" s="7"/>
      <c r="O79" s="7"/>
      <c r="P79" s="7"/>
      <c r="Q79" s="7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>
      <c r="A80" s="2" t="s">
        <v>21</v>
      </c>
      <c r="B80" s="54" t="s">
        <v>248</v>
      </c>
      <c r="C80" s="53" t="s">
        <v>249</v>
      </c>
      <c r="D80" s="54">
        <v>87</v>
      </c>
      <c r="E80" s="53">
        <v>100</v>
      </c>
      <c r="F80" s="53" t="s">
        <v>28</v>
      </c>
      <c r="G80" s="53" t="s">
        <v>251</v>
      </c>
      <c r="H80" s="9"/>
      <c r="I80" s="9"/>
      <c r="J80" s="9"/>
      <c r="K80" s="9"/>
      <c r="L80" s="9"/>
      <c r="M80" s="7"/>
      <c r="N80" s="7"/>
      <c r="O80" s="7"/>
      <c r="P80" s="7"/>
      <c r="Q80" s="7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>
      <c r="A81" s="2" t="s">
        <v>20</v>
      </c>
      <c r="B81" s="54">
        <v>70</v>
      </c>
      <c r="C81" s="54" t="s">
        <v>250</v>
      </c>
      <c r="D81" s="54">
        <v>77</v>
      </c>
      <c r="E81" s="53">
        <v>100</v>
      </c>
      <c r="F81" s="53" t="s">
        <v>251</v>
      </c>
      <c r="G81" s="53" t="s">
        <v>28</v>
      </c>
      <c r="H81" s="9"/>
      <c r="I81" s="9"/>
      <c r="J81" s="9"/>
      <c r="K81" s="9"/>
      <c r="L81" s="9"/>
      <c r="M81" s="7"/>
      <c r="N81" s="7"/>
      <c r="O81" s="7"/>
      <c r="P81" s="7"/>
      <c r="Q81" s="7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>
      <c r="A82" s="7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>
      <c r="A83" s="1" t="s">
        <v>29</v>
      </c>
      <c r="B83" s="7"/>
      <c r="C83" s="7"/>
      <c r="D83" s="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>
      <c r="A84" s="51" t="s">
        <v>16</v>
      </c>
      <c r="B84" s="28">
        <v>-0.34149689999999999</v>
      </c>
      <c r="C84" s="28">
        <v>0.20456009</v>
      </c>
      <c r="D84" s="28">
        <v>6.9729030999999997E-2</v>
      </c>
      <c r="E84" s="2"/>
      <c r="F84" s="7"/>
      <c r="H84" s="7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>
      <c r="A85" s="51" t="s">
        <v>17</v>
      </c>
      <c r="B85" s="28">
        <v>-0.35407369999999999</v>
      </c>
      <c r="C85" s="28">
        <v>9.7333740000000002E-2</v>
      </c>
      <c r="D85" s="28">
        <v>-0.11972967399999999</v>
      </c>
      <c r="E85" s="2"/>
      <c r="F85" s="7"/>
      <c r="H85" s="7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>
      <c r="A86" s="28" t="s">
        <v>18</v>
      </c>
      <c r="B86" s="52">
        <v>-0.19653970000000001</v>
      </c>
      <c r="C86" s="52">
        <v>-0.25295085</v>
      </c>
      <c r="D86" s="52">
        <v>0.11637514</v>
      </c>
      <c r="F86" s="7"/>
      <c r="H86" s="7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>
      <c r="A87" s="28" t="s">
        <v>19</v>
      </c>
      <c r="B87" s="52">
        <v>0.1010802</v>
      </c>
      <c r="C87" s="52">
        <v>-0.26535857000000002</v>
      </c>
      <c r="D87" s="52">
        <v>-9.8046076999999995E-2</v>
      </c>
      <c r="F87" s="7"/>
      <c r="H87" s="7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>
      <c r="A88" s="28" t="s">
        <v>21</v>
      </c>
      <c r="B88" s="52">
        <v>0.43203900000000001</v>
      </c>
      <c r="C88" s="52">
        <v>5.1149029999999998E-2</v>
      </c>
      <c r="D88" s="52">
        <v>3.8771158E-2</v>
      </c>
      <c r="F88" s="7"/>
      <c r="H88" s="7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>
      <c r="A89" s="28" t="s">
        <v>20</v>
      </c>
      <c r="B89" s="52">
        <v>0.358991</v>
      </c>
      <c r="C89" s="52">
        <v>0.16526657</v>
      </c>
      <c r="D89" s="52">
        <v>-7.0995779999999996E-3</v>
      </c>
      <c r="F89" s="7"/>
      <c r="H89" s="7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>
      <c r="A90" s="7"/>
      <c r="B90" s="7"/>
      <c r="C90" s="7"/>
      <c r="D90" s="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>
      <c r="A91" s="1" t="s">
        <v>30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>
      <c r="A93" s="18" t="s">
        <v>32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>
      <c r="A94" s="18" t="s">
        <v>33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>
      <c r="A95" s="18" t="s">
        <v>64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>
      <c r="A96" s="18" t="s">
        <v>65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>
      <c r="A97" s="18" t="s">
        <v>66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>
      <c r="A98" s="18" t="s">
        <v>67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>
      <c r="A99" s="18" t="s">
        <v>68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>
      <c r="A100" s="18" t="s">
        <v>69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>
      <c r="A101" s="18" t="s">
        <v>70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>
      <c r="A102" s="18" t="s">
        <v>71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>
      <c r="A103" s="18" t="s">
        <v>72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>
      <c r="A104" s="18" t="s">
        <v>73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>
      <c r="A105" s="18" t="s">
        <v>74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>
      <c r="A106" s="18" t="s">
        <v>75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>
      <c r="A107" s="18" t="s">
        <v>76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>
      <c r="A108" s="18" t="s">
        <v>77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>
      <c r="A109" s="18" t="s">
        <v>78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>
      <c r="A110" s="18" t="s">
        <v>79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>
      <c r="A111" s="18" t="s">
        <v>80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>
      <c r="A112" s="18" t="s">
        <v>81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>
      <c r="A113" s="18" t="s">
        <v>82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>
      <c r="A114" s="18" t="s">
        <v>83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>
      <c r="A115" s="18" t="s">
        <v>84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>
      <c r="A116" s="18" t="s">
        <v>85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>
      <c r="A117" s="18" t="s">
        <v>86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>
      <c r="A118" s="18" t="s">
        <v>87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>
      <c r="A119" s="18" t="s">
        <v>88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>
      <c r="A120" s="18" t="s">
        <v>34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>
      <c r="A121" s="18" t="s">
        <v>35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>
      <c r="A122" s="18" t="s">
        <v>36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>
      <c r="A123" s="18" t="s">
        <v>37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>
      <c r="A124" s="18" t="s">
        <v>38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>
      <c r="A125" s="18" t="s">
        <v>39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>
      <c r="A126" s="18" t="s">
        <v>40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>
      <c r="A127" s="18" t="s">
        <v>41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>
      <c r="A128" s="18" t="s">
        <v>42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>
      <c r="A129" s="18" t="s">
        <v>61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>
      <c r="A130" s="18" t="s">
        <v>43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>
      <c r="A131" s="18" t="s">
        <v>62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>
      <c r="A132" s="18" t="s">
        <v>44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>
      <c r="A133" s="18" t="s">
        <v>45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>
      <c r="A134" s="18" t="s">
        <v>46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>
      <c r="A135" s="18" t="s">
        <v>47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>
      <c r="A136" s="18" t="s">
        <v>89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>
      <c r="A137" s="18" t="s">
        <v>48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>
      <c r="A138" s="18" t="s">
        <v>90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>
      <c r="A139" s="18" t="s">
        <v>51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>
      <c r="A140" s="18" t="s">
        <v>52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>
      <c r="A141" s="18" t="s">
        <v>53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>
      <c r="A142" s="18" t="s">
        <v>54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>
      <c r="A143" s="18" t="s">
        <v>55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>
      <c r="A144" s="18" t="s">
        <v>56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>
      <c r="A145" s="18" t="s">
        <v>57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>
      <c r="A146" s="18" t="s">
        <v>58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>
      <c r="A147" s="18" t="s">
        <v>91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>
      <c r="A148" s="18" t="s">
        <v>92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>
      <c r="A149" s="18" t="s">
        <v>93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>
      <c r="A150" s="18" t="s">
        <v>94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>
      <c r="A151" s="18" t="s">
        <v>95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>
      <c r="A152" s="18" t="s">
        <v>96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>
      <c r="A153" s="18" t="s">
        <v>97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>
      <c r="A154" s="18" t="s">
        <v>98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>
      <c r="A155" s="18" t="s">
        <v>99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>
      <c r="A156" s="18" t="s">
        <v>100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>
      <c r="A157" s="18" t="s">
        <v>101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>
      <c r="A158" s="18" t="s">
        <v>102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>
      <c r="A159" s="18" t="s">
        <v>103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>
      <c r="A160" s="18" t="s">
        <v>104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>
      <c r="A161" s="18" t="s">
        <v>105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>
      <c r="A162" s="18" t="s">
        <v>106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>
      <c r="A163" s="18" t="s">
        <v>107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>
      <c r="A164" s="18" t="s">
        <v>108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>
      <c r="A165" s="18" t="s">
        <v>109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>
      <c r="A166" s="18" t="s">
        <v>110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>
      <c r="A167" s="18" t="s">
        <v>111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>
      <c r="A168" s="18" t="s">
        <v>112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>
      <c r="A169" s="18" t="s">
        <v>113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>
      <c r="A170" s="18" t="s">
        <v>114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>
      <c r="A171" s="18" t="s">
        <v>115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>
      <c r="A172" s="18" t="s">
        <v>116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>
      <c r="A173" s="18" t="s">
        <v>117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>
      <c r="A174" s="18" t="s">
        <v>118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>
      <c r="A175" s="18" t="s">
        <v>59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>
      <c r="A176" s="18" t="s">
        <v>119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>
      <c r="A177" s="18" t="s">
        <v>120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>
      <c r="A178" s="18" t="s">
        <v>121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>
      <c r="A179" s="18" t="s">
        <v>122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>
      <c r="A180" s="18" t="s">
        <v>123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>
      <c r="A181" s="18" t="s">
        <v>124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>
      <c r="A182" s="18" t="s">
        <v>125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>
      <c r="A183" s="18" t="s">
        <v>126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>
      <c r="A184" s="18" t="s">
        <v>127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>
      <c r="A185" s="18" t="s">
        <v>128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>
      <c r="A186" s="18" t="s">
        <v>129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>
      <c r="A187" s="18" t="s">
        <v>130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>
      <c r="A188" s="18" t="s">
        <v>131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>
      <c r="A189" s="18" t="s">
        <v>132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>
      <c r="A190" s="18" t="s">
        <v>133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>
      <c r="A191" s="18" t="s">
        <v>134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>
      <c r="A192" s="18" t="s">
        <v>135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>
      <c r="A193" s="18" t="s">
        <v>136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>
      <c r="A194" s="1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>
      <c r="A195" s="1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>
      <c r="A196" s="18" t="s">
        <v>49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>
      <c r="A197" s="18" t="s">
        <v>50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>
      <c r="A198" s="18" t="s">
        <v>137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>
      <c r="A199" s="18" t="s">
        <v>138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>
      <c r="A200" s="18" t="s">
        <v>139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>
      <c r="A201" s="18" t="s">
        <v>140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>
      <c r="A202" s="18" t="s">
        <v>141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>
      <c r="A203" s="18" t="s">
        <v>142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>
      <c r="A204" s="1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>
      <c r="A205" s="18" t="s">
        <v>31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>
      <c r="A206" s="18" t="s">
        <v>21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>
      <c r="A207" s="1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>
      <c r="A208" s="1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>
      <c r="A209" s="18" t="s">
        <v>147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>
      <c r="A210" s="18" t="s">
        <v>33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>
      <c r="A211" s="18" t="s">
        <v>148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>
      <c r="A212" s="18" t="s">
        <v>149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>
      <c r="A213" s="18" t="s">
        <v>150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>
      <c r="A214" s="18" t="s">
        <v>151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>
      <c r="A215" s="18" t="s">
        <v>152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>
      <c r="A216" s="18" t="s">
        <v>153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>
      <c r="A217" s="18" t="s">
        <v>154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>
      <c r="A218" s="18" t="s">
        <v>155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</row>
    <row r="219" spans="1:58">
      <c r="A219" s="18" t="s">
        <v>156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</row>
    <row r="220" spans="1:58">
      <c r="A220" s="18" t="s">
        <v>157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</row>
    <row r="221" spans="1:58">
      <c r="A221" s="18" t="s">
        <v>158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</row>
    <row r="222" spans="1:58">
      <c r="A222" s="18" t="s">
        <v>159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</row>
    <row r="223" spans="1:58">
      <c r="A223" s="18" t="s">
        <v>160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</row>
    <row r="224" spans="1:58">
      <c r="A224" s="18" t="s">
        <v>161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</row>
    <row r="225" spans="1:58">
      <c r="A225" s="18" t="s">
        <v>162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</row>
    <row r="226" spans="1:58">
      <c r="A226" s="18" t="s">
        <v>163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</row>
    <row r="227" spans="1:58">
      <c r="A227" s="18" t="s">
        <v>164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</row>
    <row r="228" spans="1:58">
      <c r="A228" s="18" t="s">
        <v>165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</row>
    <row r="229" spans="1:58">
      <c r="A229" s="18" t="s">
        <v>166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</row>
    <row r="230" spans="1:58">
      <c r="A230" s="18" t="s">
        <v>167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</row>
    <row r="231" spans="1:58">
      <c r="A231" s="18" t="s">
        <v>168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</row>
    <row r="232" spans="1:58">
      <c r="A232" s="18" t="s">
        <v>169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</row>
    <row r="233" spans="1:58">
      <c r="A233" s="18" t="s">
        <v>170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</row>
    <row r="234" spans="1:58">
      <c r="A234" s="18" t="s">
        <v>171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</row>
    <row r="235" spans="1:58">
      <c r="A235" s="18" t="s">
        <v>172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</row>
    <row r="236" spans="1:58">
      <c r="A236" s="18" t="s">
        <v>173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</row>
    <row r="237" spans="1:58">
      <c r="A237" s="18" t="s">
        <v>174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</row>
    <row r="238" spans="1:58">
      <c r="A238" s="18" t="s">
        <v>175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</row>
    <row r="239" spans="1:58">
      <c r="A239" s="18" t="s">
        <v>176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</row>
    <row r="240" spans="1:58">
      <c r="A240" s="18" t="s">
        <v>177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</row>
    <row r="241" spans="1:58">
      <c r="A241" s="18" t="s">
        <v>178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</row>
    <row r="242" spans="1:58">
      <c r="A242" s="18" t="s">
        <v>179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</row>
    <row r="243" spans="1:58">
      <c r="A243" s="18" t="s">
        <v>180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</row>
    <row r="244" spans="1:58">
      <c r="A244" s="18" t="s">
        <v>181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</row>
    <row r="245" spans="1:58">
      <c r="A245" s="18" t="s">
        <v>182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</row>
    <row r="246" spans="1:58">
      <c r="A246" s="18" t="s">
        <v>183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</row>
    <row r="247" spans="1:58">
      <c r="A247" s="18" t="s">
        <v>184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</row>
    <row r="248" spans="1:58">
      <c r="A248" s="18" t="s">
        <v>185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</row>
    <row r="249" spans="1:58">
      <c r="A249" s="18" t="s">
        <v>186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</row>
    <row r="250" spans="1:58">
      <c r="A250" s="18" t="s">
        <v>187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</row>
    <row r="251" spans="1:58">
      <c r="A251" s="18" t="s">
        <v>188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</row>
    <row r="252" spans="1:58">
      <c r="A252" s="18" t="s">
        <v>189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</row>
    <row r="253" spans="1:58">
      <c r="A253" s="18" t="s">
        <v>190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</row>
    <row r="254" spans="1:58">
      <c r="A254" s="18" t="s">
        <v>191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</row>
    <row r="255" spans="1:58">
      <c r="A255" s="18" t="s">
        <v>192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</row>
    <row r="256" spans="1:58">
      <c r="A256" s="18" t="s">
        <v>193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1:58">
      <c r="A257" s="18" t="s">
        <v>194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</row>
    <row r="258" spans="1:58">
      <c r="A258" s="18" t="s">
        <v>195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</row>
    <row r="259" spans="1:58">
      <c r="A259" s="18" t="s">
        <v>196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</row>
    <row r="260" spans="1:58">
      <c r="A260" s="18" t="s">
        <v>197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</row>
    <row r="261" spans="1:58">
      <c r="A261" s="18" t="s">
        <v>198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</row>
    <row r="262" spans="1:58">
      <c r="A262" s="18" t="s">
        <v>199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</row>
    <row r="263" spans="1:58">
      <c r="A263" s="18" t="s">
        <v>200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</row>
    <row r="264" spans="1:58">
      <c r="A264" s="18" t="s">
        <v>201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</row>
    <row r="265" spans="1:58">
      <c r="A265" s="18" t="s">
        <v>202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</row>
    <row r="266" spans="1:58">
      <c r="A266" s="18" t="s">
        <v>203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</row>
    <row r="267" spans="1:58">
      <c r="A267" s="18" t="s">
        <v>204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</row>
    <row r="268" spans="1:58">
      <c r="A268" s="18" t="s">
        <v>205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</row>
    <row r="269" spans="1:58">
      <c r="A269" s="18" t="s">
        <v>206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</row>
    <row r="270" spans="1:58">
      <c r="A270" s="18" t="s">
        <v>207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</row>
    <row r="271" spans="1:58">
      <c r="A271" s="18" t="s">
        <v>208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</row>
    <row r="272" spans="1:58">
      <c r="A272" s="18" t="s">
        <v>209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</row>
    <row r="273" spans="1:58">
      <c r="A273" s="18" t="s">
        <v>210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</row>
    <row r="274" spans="1:58">
      <c r="A274" s="18" t="s">
        <v>211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</row>
    <row r="275" spans="1:58">
      <c r="A275" s="18" t="s">
        <v>212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</row>
    <row r="276" spans="1:58">
      <c r="A276" s="18" t="s">
        <v>213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</row>
    <row r="277" spans="1:58">
      <c r="A277" s="18" t="s">
        <v>214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</row>
    <row r="278" spans="1:58">
      <c r="A278" s="18" t="s">
        <v>215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</row>
    <row r="279" spans="1:58">
      <c r="A279" s="18" t="s">
        <v>216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</row>
    <row r="280" spans="1:58">
      <c r="A280" s="18" t="s">
        <v>217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</row>
    <row r="281" spans="1:58">
      <c r="A281" s="18" t="s">
        <v>218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</row>
    <row r="282" spans="1:58">
      <c r="A282" s="18" t="s">
        <v>219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</row>
    <row r="283" spans="1:58">
      <c r="A283" s="18" t="s">
        <v>220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</row>
    <row r="284" spans="1:58">
      <c r="A284" s="18" t="s">
        <v>221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</row>
    <row r="285" spans="1:58">
      <c r="A285" s="18" t="s">
        <v>222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</row>
    <row r="286" spans="1:58">
      <c r="A286" s="18" t="s">
        <v>223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</row>
    <row r="287" spans="1:58">
      <c r="A287" s="18" t="s">
        <v>224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</row>
    <row r="288" spans="1:58">
      <c r="A288" s="18" t="s">
        <v>225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</row>
    <row r="289" spans="1:58">
      <c r="A289" s="18" t="s">
        <v>226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</row>
    <row r="290" spans="1:58">
      <c r="A290" s="18" t="s">
        <v>227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</row>
    <row r="291" spans="1:58">
      <c r="A291" s="18" t="s">
        <v>228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</row>
    <row r="292" spans="1:58">
      <c r="A292" s="18" t="s">
        <v>229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</row>
    <row r="293" spans="1:58">
      <c r="A293" s="18" t="s">
        <v>230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</row>
    <row r="294" spans="1:58">
      <c r="A294" s="18" t="s">
        <v>231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</row>
    <row r="295" spans="1:58">
      <c r="A295" s="18" t="s">
        <v>232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</row>
    <row r="296" spans="1:58">
      <c r="A296" s="18" t="s">
        <v>233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</row>
    <row r="297" spans="1:58">
      <c r="A297" s="18" t="s">
        <v>234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</row>
    <row r="298" spans="1:58">
      <c r="A298" s="18" t="s">
        <v>235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</row>
    <row r="299" spans="1:58">
      <c r="A299" s="18" t="s">
        <v>236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</row>
    <row r="300" spans="1:58">
      <c r="A300" s="18" t="s">
        <v>237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</row>
    <row r="301" spans="1:58">
      <c r="A301" s="18" t="s">
        <v>238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</row>
    <row r="302" spans="1:58">
      <c r="A302" s="18" t="s">
        <v>239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</row>
    <row r="303" spans="1:58">
      <c r="A303" s="18" t="s">
        <v>240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</row>
    <row r="304" spans="1:58">
      <c r="A304" s="18" t="s">
        <v>241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</row>
    <row r="305" spans="1:58">
      <c r="A305" s="18" t="s">
        <v>242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</row>
    <row r="306" spans="1:58">
      <c r="A306" s="18" t="s">
        <v>243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</row>
    <row r="307" spans="1:58">
      <c r="A307" s="18" t="s">
        <v>244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</row>
    <row r="308" spans="1:58">
      <c r="A308" s="18" t="s">
        <v>245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</row>
    <row r="309" spans="1:58">
      <c r="A309" s="18" t="s">
        <v>246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</row>
    <row r="310" spans="1:5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</row>
    <row r="311" spans="1:5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</row>
    <row r="312" spans="1:5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</row>
    <row r="313" spans="1:5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</row>
    <row r="314" spans="1:5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</row>
    <row r="315" spans="1:5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</row>
    <row r="316" spans="1:5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</row>
    <row r="317" spans="1:5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</row>
    <row r="318" spans="1:5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</row>
    <row r="319" spans="1:5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</row>
    <row r="320" spans="1:5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</row>
    <row r="321" spans="1:5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</row>
    <row r="322" spans="1:5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</row>
    <row r="323" spans="1:5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</row>
    <row r="324" spans="1:5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</row>
    <row r="325" spans="1:5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</row>
    <row r="326" spans="1:5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</row>
    <row r="327" spans="1:5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</row>
    <row r="328" spans="1:5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</row>
    <row r="329" spans="1:5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</row>
    <row r="330" spans="1:5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</row>
    <row r="331" spans="1:5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</row>
    <row r="332" spans="1:5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</row>
    <row r="333" spans="1:5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</row>
    <row r="334" spans="1:5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</row>
    <row r="335" spans="1:5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</row>
    <row r="336" spans="1:5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</row>
    <row r="337" spans="1:5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</row>
    <row r="338" spans="1:5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</row>
    <row r="339" spans="1:5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</row>
    <row r="340" spans="1:5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</row>
    <row r="341" spans="1:5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</row>
    <row r="342" spans="1:5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</row>
    <row r="343" spans="1:5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</row>
    <row r="344" spans="1:5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</row>
    <row r="345" spans="1:5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</row>
    <row r="346" spans="1:5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</row>
    <row r="347" spans="1:5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</row>
    <row r="348" spans="1:5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</row>
    <row r="349" spans="1:5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</row>
    <row r="350" spans="1:5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</row>
    <row r="351" spans="1:5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</row>
    <row r="352" spans="1:5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</row>
    <row r="353" spans="1:5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</row>
    <row r="354" spans="1:5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</row>
    <row r="355" spans="1:5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</row>
    <row r="356" spans="1:5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</row>
    <row r="357" spans="1:5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</row>
    <row r="358" spans="1: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</row>
    <row r="359" spans="1:5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</row>
    <row r="360" spans="1:5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</row>
    <row r="361" spans="1:5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</row>
    <row r="362" spans="1:5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</row>
    <row r="363" spans="1:5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</row>
    <row r="364" spans="1:5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</row>
    <row r="365" spans="1:5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</row>
    <row r="366" spans="1:5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</row>
    <row r="367" spans="1:5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</row>
    <row r="368" spans="1:5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</row>
    <row r="369" spans="1:5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</row>
    <row r="370" spans="1:5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</row>
    <row r="371" spans="1:5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</row>
    <row r="372" spans="1:5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</row>
    <row r="373" spans="1:5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</row>
    <row r="374" spans="1:5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</row>
    <row r="375" spans="1:5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</row>
    <row r="376" spans="1:5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</row>
    <row r="377" spans="1:5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</row>
    <row r="378" spans="1:5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</row>
    <row r="379" spans="1:5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</row>
    <row r="380" spans="1:5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</row>
    <row r="381" spans="1:5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</row>
    <row r="382" spans="1:5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</row>
    <row r="383" spans="1:5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</row>
    <row r="384" spans="1:5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</row>
    <row r="385" spans="1:5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</row>
    <row r="386" spans="1:5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</row>
    <row r="387" spans="1:5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</row>
    <row r="388" spans="1:5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</row>
    <row r="389" spans="1:5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</row>
    <row r="390" spans="1:5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</row>
    <row r="391" spans="1:5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</row>
    <row r="392" spans="1:5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</row>
    <row r="393" spans="1:5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</row>
    <row r="394" spans="1:5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</row>
    <row r="395" spans="1:5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</row>
    <row r="396" spans="1:5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</row>
    <row r="397" spans="1:5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</row>
    <row r="398" spans="1:5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</row>
    <row r="399" spans="1:5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</row>
    <row r="400" spans="1:5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</row>
    <row r="401" spans="1:5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</row>
    <row r="402" spans="1:5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</row>
    <row r="403" spans="1:5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</row>
    <row r="404" spans="1:5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</row>
    <row r="405" spans="1:5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</row>
    <row r="406" spans="1:5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</row>
    <row r="407" spans="1:5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</row>
    <row r="408" spans="1:5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</row>
    <row r="409" spans="1:5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</row>
    <row r="410" spans="1:5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</row>
    <row r="411" spans="1:5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</row>
    <row r="412" spans="1:5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</row>
    <row r="413" spans="1:5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</row>
    <row r="414" spans="1:5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</row>
    <row r="415" spans="1:5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</row>
    <row r="416" spans="1:5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</row>
    <row r="417" spans="1:5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</row>
    <row r="418" spans="1:5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</row>
    <row r="419" spans="1:5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</row>
    <row r="420" spans="1:5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</row>
    <row r="421" spans="1:5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</row>
    <row r="422" spans="1:5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</row>
    <row r="423" spans="1:5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</row>
    <row r="424" spans="1:5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</row>
    <row r="425" spans="1:5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</row>
    <row r="426" spans="1:5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</row>
    <row r="427" spans="1:5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</row>
    <row r="428" spans="1:5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</row>
    <row r="429" spans="1:5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</row>
    <row r="430" spans="1:5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</row>
    <row r="431" spans="1:5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</row>
    <row r="432" spans="1:5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</row>
    <row r="433" spans="1:5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</row>
    <row r="434" spans="1:5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</row>
    <row r="435" spans="1:5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</row>
    <row r="436" spans="1:5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</row>
    <row r="437" spans="1:5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</row>
    <row r="438" spans="1:5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</row>
    <row r="439" spans="1:5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</row>
    <row r="440" spans="1:5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</row>
    <row r="441" spans="1:5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</row>
    <row r="442" spans="1:5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</row>
    <row r="443" spans="1:5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</row>
    <row r="444" spans="1:5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</row>
    <row r="445" spans="1:5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</row>
    <row r="446" spans="1:5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</row>
    <row r="447" spans="1:5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</row>
    <row r="448" spans="1:5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</row>
    <row r="449" spans="1:5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</row>
    <row r="450" spans="1:5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</row>
    <row r="451" spans="1:5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</row>
    <row r="452" spans="1:5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</row>
    <row r="453" spans="1:5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</row>
    <row r="454" spans="1:5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</row>
    <row r="455" spans="1:5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</row>
    <row r="456" spans="1:5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</row>
    <row r="457" spans="1:5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</row>
    <row r="458" spans="1: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</row>
    <row r="459" spans="1:5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</row>
    <row r="460" spans="1:5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</row>
    <row r="461" spans="1:5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</row>
    <row r="462" spans="1:5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</row>
    <row r="463" spans="1:5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</row>
    <row r="464" spans="1:5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</row>
    <row r="465" spans="1:5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</row>
    <row r="466" spans="1:5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</row>
    <row r="467" spans="1:5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</row>
    <row r="468" spans="1:5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</row>
    <row r="469" spans="1:5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</row>
    <row r="470" spans="1:5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</row>
    <row r="471" spans="1:5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</row>
    <row r="472" spans="1:5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</row>
    <row r="473" spans="1:5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</row>
    <row r="474" spans="1:5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</row>
    <row r="475" spans="1:5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</row>
    <row r="476" spans="1:5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</row>
    <row r="477" spans="1:5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</row>
    <row r="478" spans="1:5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</row>
    <row r="479" spans="1:5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</row>
    <row r="480" spans="1:5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</row>
    <row r="481" spans="1:5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</row>
    <row r="482" spans="1:5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</row>
    <row r="483" spans="1:5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</row>
    <row r="484" spans="1:5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</row>
    <row r="485" spans="1:5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</row>
    <row r="486" spans="1:5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</row>
    <row r="487" spans="1:5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</row>
    <row r="488" spans="1:5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</row>
    <row r="489" spans="1:5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</row>
    <row r="490" spans="1:5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</row>
    <row r="491" spans="1:5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</row>
    <row r="492" spans="1:5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</row>
    <row r="493" spans="1:5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</row>
    <row r="494" spans="1:5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</row>
    <row r="495" spans="1:5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</row>
    <row r="496" spans="1:5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</row>
    <row r="497" spans="1:5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</row>
    <row r="498" spans="1:5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</row>
    <row r="499" spans="1:5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</row>
    <row r="500" spans="1:5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</row>
    <row r="501" spans="1:5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</row>
    <row r="502" spans="1:5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</row>
    <row r="503" spans="1:5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</row>
    <row r="504" spans="1:5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</row>
    <row r="505" spans="1:5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</row>
    <row r="506" spans="1:5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</row>
    <row r="507" spans="1:5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</row>
    <row r="508" spans="1:5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</row>
    <row r="509" spans="1:5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</row>
    <row r="510" spans="1:5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</row>
    <row r="511" spans="1:5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</row>
    <row r="512" spans="1:5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</row>
    <row r="513" spans="1:5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</row>
    <row r="514" spans="1:5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</row>
    <row r="515" spans="1:5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</row>
    <row r="516" spans="1:5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</row>
    <row r="517" spans="1:5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</row>
    <row r="518" spans="1:5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</row>
    <row r="519" spans="1:5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</row>
    <row r="520" spans="1:5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</row>
    <row r="521" spans="1:5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</row>
    <row r="522" spans="1:5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</row>
    <row r="523" spans="1:5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</row>
    <row r="524" spans="1:5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</row>
    <row r="525" spans="1:5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</row>
    <row r="526" spans="1:5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</row>
    <row r="527" spans="1:5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</row>
    <row r="528" spans="1:5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</row>
    <row r="529" spans="1:5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</row>
    <row r="530" spans="1:5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</row>
    <row r="531" spans="1:5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</row>
    <row r="532" spans="1:5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</row>
    <row r="533" spans="1:5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</row>
    <row r="534" spans="1:5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</row>
    <row r="535" spans="1:5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</row>
    <row r="536" spans="1:5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</row>
    <row r="537" spans="1:5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</row>
    <row r="538" spans="1:5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</row>
    <row r="539" spans="1:5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</row>
    <row r="540" spans="1:5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</row>
    <row r="541" spans="1:5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</row>
    <row r="542" spans="1:5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</row>
    <row r="543" spans="1:5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</row>
    <row r="544" spans="1:5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</row>
    <row r="545" spans="1:5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</row>
    <row r="546" spans="1:5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</row>
    <row r="547" spans="1:5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</row>
    <row r="548" spans="1:5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</row>
    <row r="549" spans="1:5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</row>
    <row r="550" spans="1:5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</row>
    <row r="551" spans="1:5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</row>
    <row r="552" spans="1:5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</row>
    <row r="553" spans="1:5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</row>
    <row r="554" spans="1:5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</row>
    <row r="555" spans="1:5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</row>
    <row r="556" spans="1:5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</row>
    <row r="557" spans="1:5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</row>
    <row r="558" spans="1: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</row>
    <row r="559" spans="1:5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</row>
    <row r="560" spans="1:5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</row>
    <row r="561" spans="1:5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</row>
    <row r="562" spans="1:5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</row>
    <row r="563" spans="1:5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</row>
    <row r="564" spans="1:5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</row>
    <row r="565" spans="1:5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</row>
    <row r="566" spans="1:5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</row>
    <row r="567" spans="1:5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</row>
    <row r="568" spans="1:5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</row>
    <row r="569" spans="1:5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</row>
    <row r="570" spans="1:5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</row>
    <row r="571" spans="1:5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</row>
    <row r="572" spans="1:5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</row>
    <row r="573" spans="1:5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</row>
    <row r="574" spans="1:5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</row>
    <row r="575" spans="1:5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</row>
    <row r="576" spans="1:5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</row>
    <row r="577" spans="1:5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</row>
    <row r="578" spans="1:5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</row>
    <row r="579" spans="1:5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</row>
    <row r="580" spans="1:5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</row>
    <row r="581" spans="1:5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</row>
    <row r="582" spans="1:5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</row>
    <row r="583" spans="1:5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</row>
    <row r="584" spans="1:5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</row>
    <row r="585" spans="1:5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</row>
    <row r="586" spans="1:5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</row>
    <row r="587" spans="1:5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</row>
    <row r="588" spans="1:5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</row>
    <row r="589" spans="1:5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</row>
    <row r="590" spans="1:5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</row>
    <row r="591" spans="1:5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</row>
    <row r="592" spans="1:5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</row>
    <row r="593" spans="1:5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</row>
    <row r="594" spans="1:5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</row>
    <row r="595" spans="1:5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</row>
    <row r="596" spans="1:5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</row>
    <row r="597" spans="1:5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</row>
    <row r="598" spans="1:5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</row>
    <row r="599" spans="1:5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</row>
    <row r="600" spans="1:5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</row>
    <row r="601" spans="1:5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</row>
    <row r="602" spans="1:5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</row>
    <row r="603" spans="1:5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</row>
    <row r="604" spans="1:5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</row>
    <row r="605" spans="1:5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</row>
    <row r="606" spans="1:5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</row>
    <row r="607" spans="1:5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</row>
    <row r="608" spans="1:5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</row>
    <row r="609" spans="1:5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</row>
    <row r="610" spans="1:5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</row>
    <row r="611" spans="1:5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</row>
    <row r="612" spans="1:5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</row>
    <row r="613" spans="1:5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</row>
    <row r="614" spans="1:5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</row>
    <row r="615" spans="1:5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</row>
    <row r="616" spans="1:5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</row>
    <row r="617" spans="1:5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</row>
    <row r="618" spans="1:5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</row>
    <row r="619" spans="1:5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</row>
    <row r="620" spans="1:5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</row>
    <row r="621" spans="1:5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</row>
    <row r="622" spans="1:5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</row>
    <row r="623" spans="1:5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</row>
    <row r="624" spans="1:5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</row>
    <row r="625" spans="1:5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</row>
    <row r="626" spans="1:5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</row>
    <row r="627" spans="1:5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</row>
    <row r="628" spans="1:5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</row>
    <row r="629" spans="1:5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</row>
    <row r="630" spans="1:5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</row>
    <row r="631" spans="1:5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</row>
    <row r="632" spans="1:5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</row>
    <row r="633" spans="1:5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</row>
    <row r="634" spans="1:5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</row>
    <row r="635" spans="1:5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</row>
    <row r="636" spans="1:5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</row>
    <row r="637" spans="1:5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</row>
    <row r="638" spans="1:5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</row>
    <row r="639" spans="1:5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</row>
    <row r="640" spans="1:5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</row>
    <row r="641" spans="1:5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</row>
    <row r="642" spans="1:5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</row>
    <row r="643" spans="1:5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</row>
    <row r="644" spans="1:5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</row>
    <row r="645" spans="1:5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</row>
    <row r="646" spans="1:5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</row>
    <row r="647" spans="1:5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</row>
    <row r="648" spans="1:5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</row>
    <row r="649" spans="1:5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</row>
    <row r="650" spans="1:5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</row>
    <row r="651" spans="1:5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</row>
    <row r="652" spans="1:5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</row>
    <row r="653" spans="1:5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</row>
    <row r="654" spans="1:5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</row>
    <row r="655" spans="1:5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</row>
    <row r="656" spans="1:5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</row>
    <row r="657" spans="1:5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</row>
    <row r="658" spans="1: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</row>
    <row r="659" spans="1:5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</row>
    <row r="660" spans="1:5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</row>
    <row r="661" spans="1:5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</row>
    <row r="662" spans="1:5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</row>
    <row r="663" spans="1:5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</row>
    <row r="664" spans="1:5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</row>
    <row r="665" spans="1:5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</row>
    <row r="666" spans="1:5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</row>
    <row r="667" spans="1:5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</row>
    <row r="668" spans="1:5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</row>
    <row r="669" spans="1:5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</row>
    <row r="670" spans="1:5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</row>
    <row r="671" spans="1:5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</row>
    <row r="672" spans="1:5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</row>
    <row r="673" spans="1:5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</row>
    <row r="674" spans="1:5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</row>
    <row r="675" spans="1:5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</row>
    <row r="676" spans="1:5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</row>
    <row r="677" spans="1:5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</row>
    <row r="678" spans="1:5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</row>
    <row r="679" spans="1:5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</row>
    <row r="680" spans="1:5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</row>
    <row r="681" spans="1:5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</row>
    <row r="682" spans="1:5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</row>
    <row r="683" spans="1:5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</row>
    <row r="684" spans="1:5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</row>
    <row r="685" spans="1:5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</row>
    <row r="686" spans="1:5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</row>
    <row r="687" spans="1:5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</row>
    <row r="688" spans="1:5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</row>
    <row r="689" spans="1:5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</row>
    <row r="690" spans="1:5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</row>
    <row r="691" spans="1:5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</row>
    <row r="692" spans="1:5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</row>
    <row r="693" spans="1:5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</row>
    <row r="694" spans="1:5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</row>
    <row r="695" spans="1:5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</row>
    <row r="696" spans="1:5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</row>
    <row r="697" spans="1:5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</row>
    <row r="698" spans="1:5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</row>
    <row r="699" spans="1:5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</row>
    <row r="700" spans="1:5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</row>
    <row r="701" spans="1:5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</row>
    <row r="702" spans="1:5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</row>
    <row r="703" spans="1:5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</row>
    <row r="704" spans="1:5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</row>
    <row r="705" spans="1:5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</row>
    <row r="706" spans="1:5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</row>
    <row r="707" spans="1:5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</row>
    <row r="708" spans="1:5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</row>
    <row r="709" spans="1:5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</row>
    <row r="710" spans="1:5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</row>
    <row r="711" spans="1:5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</row>
    <row r="712" spans="1:5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</row>
    <row r="713" spans="1:5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</row>
    <row r="714" spans="1:5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</row>
    <row r="715" spans="1:5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</row>
    <row r="716" spans="1:5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</row>
    <row r="717" spans="1:5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</row>
    <row r="718" spans="1:5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</row>
    <row r="719" spans="1:5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</row>
    <row r="720" spans="1:5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</row>
    <row r="721" spans="1:5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</row>
    <row r="722" spans="1:5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</row>
    <row r="723" spans="1:5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</row>
    <row r="724" spans="1:5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</row>
    <row r="725" spans="1:5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</row>
    <row r="726" spans="1:5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</row>
    <row r="727" spans="1:5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</row>
    <row r="728" spans="1:5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</row>
    <row r="729" spans="1:5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</row>
    <row r="730" spans="1:5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</row>
    <row r="731" spans="1:5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</row>
    <row r="732" spans="1:5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</row>
    <row r="733" spans="1:5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</row>
    <row r="734" spans="1:5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</row>
    <row r="735" spans="1:5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</row>
    <row r="736" spans="1:5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</row>
    <row r="737" spans="1:5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</row>
    <row r="738" spans="1:5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</row>
    <row r="739" spans="1:5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</row>
    <row r="740" spans="1:5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</row>
    <row r="741" spans="1:5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</row>
    <row r="742" spans="1:5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</row>
    <row r="743" spans="1:5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</row>
    <row r="744" spans="1:5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</row>
    <row r="745" spans="1:5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</row>
    <row r="746" spans="1:5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</row>
    <row r="747" spans="1:5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</row>
    <row r="748" spans="1:5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</row>
    <row r="749" spans="1:5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</row>
    <row r="750" spans="1:5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</row>
    <row r="751" spans="1:5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</row>
    <row r="752" spans="1:5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</row>
    <row r="753" spans="1:5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</row>
    <row r="754" spans="1:5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</row>
    <row r="755" spans="1:5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</row>
    <row r="756" spans="1:5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</row>
    <row r="757" spans="1:5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</row>
    <row r="758" spans="1: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</row>
    <row r="759" spans="1:5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</row>
    <row r="760" spans="1:5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</row>
    <row r="761" spans="1:5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</row>
    <row r="762" spans="1:5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</row>
    <row r="763" spans="1:5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</row>
    <row r="764" spans="1:5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</row>
    <row r="765" spans="1:5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</row>
    <row r="766" spans="1:5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</row>
    <row r="767" spans="1:5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</row>
    <row r="768" spans="1:5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</row>
    <row r="769" spans="1:5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</row>
    <row r="770" spans="1:5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</row>
    <row r="771" spans="1:5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</row>
    <row r="772" spans="1:5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</row>
    <row r="773" spans="1:5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</row>
    <row r="774" spans="1:5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</row>
    <row r="775" spans="1:5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</row>
    <row r="776" spans="1:5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</row>
    <row r="777" spans="1:5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</row>
    <row r="778" spans="1:5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</row>
    <row r="779" spans="1:5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</row>
    <row r="780" spans="1:5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</row>
    <row r="781" spans="1:5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</row>
    <row r="782" spans="1:5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</row>
    <row r="783" spans="1:5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</row>
    <row r="784" spans="1:5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</row>
    <row r="785" spans="1:5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</row>
    <row r="786" spans="1:5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</row>
    <row r="787" spans="1:5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</row>
    <row r="788" spans="1:5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</row>
    <row r="789" spans="1:5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</row>
    <row r="790" spans="1:5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</row>
    <row r="791" spans="1:5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</row>
    <row r="792" spans="1:5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</row>
    <row r="793" spans="1:5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</row>
    <row r="794" spans="1:5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</row>
    <row r="795" spans="1:5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</row>
    <row r="796" spans="1:5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</row>
    <row r="797" spans="1:5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</row>
    <row r="798" spans="1:5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</row>
    <row r="799" spans="1:5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</row>
    <row r="800" spans="1:5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</row>
    <row r="801" spans="1:5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</row>
    <row r="802" spans="1:5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</row>
    <row r="803" spans="1:5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</row>
    <row r="804" spans="1:5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</row>
    <row r="805" spans="1:5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</row>
    <row r="806" spans="1:5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</row>
    <row r="807" spans="1:5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</row>
    <row r="808" spans="1:5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</row>
    <row r="809" spans="1:5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</row>
    <row r="810" spans="1:5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</row>
    <row r="811" spans="1:5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</row>
    <row r="812" spans="1:5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</row>
    <row r="813" spans="1:5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</row>
    <row r="814" spans="1:5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</row>
    <row r="815" spans="1:5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</row>
    <row r="816" spans="1:5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</row>
    <row r="817" spans="1:5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</row>
    <row r="818" spans="1:5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</row>
    <row r="819" spans="1:5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</row>
    <row r="820" spans="1:5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</row>
    <row r="821" spans="1:5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</row>
    <row r="822" spans="1:5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</row>
    <row r="823" spans="1:5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</row>
    <row r="824" spans="1:5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</row>
    <row r="825" spans="1:5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</row>
    <row r="826" spans="1:5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</row>
    <row r="827" spans="1:5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</row>
    <row r="828" spans="1:5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</row>
    <row r="829" spans="1:5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</row>
    <row r="830" spans="1:5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</row>
    <row r="831" spans="1:5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</row>
    <row r="832" spans="1:5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</row>
    <row r="833" spans="1:5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</row>
    <row r="834" spans="1:5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</row>
    <row r="835" spans="1:5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</row>
    <row r="836" spans="1:5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</row>
    <row r="837" spans="1:5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</row>
    <row r="838" spans="1:5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</row>
    <row r="839" spans="1:5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</row>
    <row r="840" spans="1:5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</row>
    <row r="841" spans="1:5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</row>
    <row r="842" spans="1:5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</row>
    <row r="843" spans="1:5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</row>
    <row r="844" spans="1:5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</row>
    <row r="845" spans="1:5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</row>
    <row r="846" spans="1:5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</row>
    <row r="847" spans="1:5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</row>
    <row r="848" spans="1:5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</row>
    <row r="849" spans="1:5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</row>
    <row r="850" spans="1:5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</row>
    <row r="851" spans="1:5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</row>
    <row r="852" spans="1:5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</row>
    <row r="853" spans="1:5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</row>
    <row r="854" spans="1:5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</row>
    <row r="855" spans="1:5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</row>
    <row r="856" spans="1:5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</row>
    <row r="857" spans="1:5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</row>
    <row r="858" spans="1: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</row>
    <row r="859" spans="1:5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</row>
    <row r="860" spans="1:5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</row>
    <row r="861" spans="1:5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</row>
    <row r="862" spans="1:5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</row>
    <row r="863" spans="1:5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</row>
    <row r="864" spans="1:5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</row>
    <row r="865" spans="1:5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</row>
    <row r="866" spans="1:5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</row>
    <row r="867" spans="1:5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</row>
    <row r="868" spans="1:5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</row>
    <row r="869" spans="1:5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</row>
    <row r="870" spans="1:5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</row>
    <row r="871" spans="1:5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</row>
    <row r="872" spans="1:5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</row>
    <row r="873" spans="1:5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</row>
    <row r="874" spans="1:5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</row>
    <row r="875" spans="1:5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</row>
    <row r="876" spans="1:5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</row>
    <row r="877" spans="1:5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</row>
    <row r="878" spans="1:5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</row>
    <row r="879" spans="1:5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</row>
    <row r="880" spans="1:5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</row>
    <row r="881" spans="1:5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</row>
    <row r="882" spans="1:5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</row>
    <row r="883" spans="1:5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</row>
    <row r="884" spans="1:5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</row>
    <row r="885" spans="1:5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</row>
    <row r="886" spans="1:5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</row>
    <row r="887" spans="1:5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</row>
    <row r="888" spans="1:5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</row>
    <row r="889" spans="1:5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</row>
    <row r="890" spans="1:5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</row>
    <row r="891" spans="1:5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</row>
    <row r="892" spans="1:5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</row>
    <row r="893" spans="1:5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</row>
    <row r="894" spans="1:5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</row>
    <row r="895" spans="1:5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</row>
    <row r="896" spans="1:5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</row>
    <row r="897" spans="1:5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</row>
    <row r="898" spans="1:5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</row>
    <row r="899" spans="1:5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</row>
    <row r="900" spans="1:5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</row>
    <row r="901" spans="1:5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</row>
    <row r="902" spans="1:5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</row>
    <row r="903" spans="1:5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</row>
    <row r="904" spans="1:5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</row>
    <row r="905" spans="1:5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</row>
    <row r="906" spans="1:5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</row>
    <row r="907" spans="1:5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</row>
    <row r="908" spans="1:5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</row>
    <row r="909" spans="1:5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</row>
    <row r="910" spans="1:5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</row>
    <row r="911" spans="1:5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</row>
    <row r="912" spans="1:5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</row>
    <row r="913" spans="1:5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</row>
    <row r="914" spans="1:5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</row>
    <row r="915" spans="1:5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</row>
    <row r="916" spans="1:5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</row>
    <row r="917" spans="1:5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</row>
    <row r="918" spans="1:5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</row>
    <row r="919" spans="1:5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</row>
    <row r="920" spans="1:5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</row>
    <row r="921" spans="1:5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</row>
    <row r="922" spans="1:5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</row>
    <row r="923" spans="1:5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</row>
    <row r="924" spans="1:5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</row>
    <row r="925" spans="1:5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</row>
    <row r="926" spans="1:5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</row>
    <row r="927" spans="1:5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</row>
    <row r="928" spans="1:5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</row>
    <row r="929" spans="1:5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</row>
    <row r="930" spans="1:5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</row>
    <row r="931" spans="1:5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</row>
    <row r="932" spans="1:5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</row>
    <row r="933" spans="1:5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</row>
    <row r="934" spans="1:5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</row>
    <row r="935" spans="1:5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</row>
    <row r="936" spans="1:5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</row>
    <row r="937" spans="1:5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</row>
    <row r="938" spans="1:5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</row>
    <row r="939" spans="1:5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</row>
    <row r="940" spans="1:5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</row>
    <row r="941" spans="1:5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</row>
    <row r="942" spans="1:5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</row>
    <row r="943" spans="1:5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</row>
    <row r="944" spans="1:5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</row>
    <row r="945" spans="1:5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</row>
    <row r="946" spans="1:5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</row>
    <row r="947" spans="1:5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</row>
    <row r="948" spans="1:5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</row>
    <row r="949" spans="1:5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</row>
    <row r="950" spans="1:5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</row>
    <row r="951" spans="1:5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</row>
    <row r="952" spans="1:5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</row>
    <row r="953" spans="1:5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</row>
    <row r="954" spans="1:5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data and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Matyas F Cserhati</dc:creator>
  <cp:lastModifiedBy>user</cp:lastModifiedBy>
  <dcterms:created xsi:type="dcterms:W3CDTF">2016-04-04T21:08:06Z</dcterms:created>
  <dcterms:modified xsi:type="dcterms:W3CDTF">2016-09-10T18:17:46Z</dcterms:modified>
</cp:coreProperties>
</file>