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Web Editor" reservationPassword="F402"/>
  <workbookPr defaultThemeVersion="124226"/>
  <bookViews>
    <workbookView xWindow="0" yWindow="135" windowWidth="15300" windowHeight="87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B17" i="1" s="1"/>
  <c r="E10" i="1"/>
  <c r="C17" i="1" s="1"/>
  <c r="D10" i="1"/>
  <c r="C10" i="1"/>
  <c r="H5" i="1" l="1"/>
  <c r="B16" i="1" s="1"/>
  <c r="E5" i="1"/>
  <c r="C16" i="1" s="1"/>
  <c r="E3" i="1"/>
  <c r="C14" i="1" s="1"/>
  <c r="F3" i="1" l="1"/>
  <c r="B14" i="1" s="1"/>
  <c r="E4" i="1"/>
  <c r="C15" i="1" s="1"/>
  <c r="G4" i="1"/>
  <c r="B15" i="1" s="1"/>
</calcChain>
</file>

<file path=xl/sharedStrings.xml><?xml version="1.0" encoding="utf-8"?>
<sst xmlns="http://schemas.openxmlformats.org/spreadsheetml/2006/main" count="35" uniqueCount="24">
  <si>
    <t>Genus:</t>
  </si>
  <si>
    <t>Caenorhabditis</t>
  </si>
  <si>
    <t>Drosophila</t>
  </si>
  <si>
    <t>Homo</t>
  </si>
  <si>
    <t>Average differences:</t>
  </si>
  <si>
    <t>Creation</t>
  </si>
  <si>
    <t>Evolution</t>
  </si>
  <si>
    <t>Actual</t>
  </si>
  <si>
    <t>Required rate (10,000 years)</t>
  </si>
  <si>
    <t>Required rate (18,000,000 years)</t>
  </si>
  <si>
    <t>Required rate (20,000,000 years)</t>
  </si>
  <si>
    <t>Genus</t>
  </si>
  <si>
    <t>Daphnia</t>
  </si>
  <si>
    <t>Mutations/genome/year</t>
  </si>
  <si>
    <t>95% CI (high)</t>
  </si>
  <si>
    <t>95% CI (low)</t>
  </si>
  <si>
    <t>Required rate (7,600,000 years)</t>
  </si>
  <si>
    <t>6 - 11</t>
  </si>
  <si>
    <t>48 - 62</t>
  </si>
  <si>
    <t>Mutations/D-loop/year</t>
  </si>
  <si>
    <t>Required rate (180,000 years)</t>
  </si>
  <si>
    <t>1,244 - 2,915</t>
  </si>
  <si>
    <t>Years until a single mutation</t>
  </si>
  <si>
    <t>9 - 202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</si>
</sst>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49" fontId="0" fillId="0" borderId="11" xfId="0" quotePrefix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49" fontId="0" fillId="0" borderId="6" xfId="0" quotePrefix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/>
  </sheetViews>
  <sheetFormatPr defaultColWidth="8.85546875" defaultRowHeight="15" x14ac:dyDescent="0.25"/>
  <cols>
    <col min="1" max="1" width="13.7109375" style="3" bestFit="1" customWidth="1"/>
    <col min="2" max="2" width="17.85546875" style="3" bestFit="1" customWidth="1"/>
    <col min="3" max="4" width="21.28515625" style="3" bestFit="1" customWidth="1"/>
    <col min="5" max="5" width="24.140625" style="3" bestFit="1" customWidth="1"/>
    <col min="6" max="7" width="27.7109375" style="3" bestFit="1" customWidth="1"/>
    <col min="8" max="8" width="26.7109375" style="3" bestFit="1" customWidth="1"/>
    <col min="9" max="9" width="25.140625" style="3" bestFit="1" customWidth="1"/>
    <col min="10" max="16384" width="8.85546875" style="3"/>
  </cols>
  <sheetData>
    <row r="1" spans="1:9" x14ac:dyDescent="0.3">
      <c r="A1" s="6"/>
      <c r="B1" s="12"/>
      <c r="C1" s="12" t="s">
        <v>13</v>
      </c>
      <c r="D1" s="12" t="s">
        <v>13</v>
      </c>
      <c r="E1" s="12"/>
      <c r="F1" s="12"/>
      <c r="G1" s="12"/>
      <c r="H1" s="13"/>
    </row>
    <row r="2" spans="1:9" x14ac:dyDescent="0.3">
      <c r="A2" s="9" t="s">
        <v>0</v>
      </c>
      <c r="B2" s="10" t="s">
        <v>4</v>
      </c>
      <c r="C2" s="10" t="s">
        <v>14</v>
      </c>
      <c r="D2" s="10" t="s">
        <v>15</v>
      </c>
      <c r="E2" s="10" t="s">
        <v>8</v>
      </c>
      <c r="F2" s="10" t="s">
        <v>9</v>
      </c>
      <c r="G2" s="10" t="s">
        <v>10</v>
      </c>
      <c r="H2" s="11" t="s">
        <v>16</v>
      </c>
      <c r="I2" s="2"/>
    </row>
    <row r="3" spans="1:9" x14ac:dyDescent="0.3">
      <c r="A3" s="27" t="s">
        <v>1</v>
      </c>
      <c r="B3" s="28">
        <v>1655</v>
      </c>
      <c r="C3" s="29">
        <v>0.1781321119285714</v>
      </c>
      <c r="D3" s="29">
        <v>9.4034616937499982E-2</v>
      </c>
      <c r="E3" s="29">
        <f>B3/10000/2</f>
        <v>8.2750000000000004E-2</v>
      </c>
      <c r="F3" s="30">
        <f>B3/18000000/2</f>
        <v>4.5972222222222225E-5</v>
      </c>
      <c r="G3" s="30"/>
      <c r="H3" s="31"/>
    </row>
    <row r="4" spans="1:9" x14ac:dyDescent="0.3">
      <c r="A4" s="27" t="s">
        <v>2</v>
      </c>
      <c r="B4" s="28">
        <v>1167.9834444444443</v>
      </c>
      <c r="C4" s="29">
        <v>0.11573713274999997</v>
      </c>
      <c r="D4" s="29">
        <v>4.9437676842105267E-3</v>
      </c>
      <c r="E4" s="29">
        <f t="shared" ref="E4:E5" si="0">B4/10000/2</f>
        <v>5.8399172222222219E-2</v>
      </c>
      <c r="F4" s="30"/>
      <c r="G4" s="30">
        <f>B4/20000000/2</f>
        <v>2.9199586111111108E-5</v>
      </c>
      <c r="H4" s="31"/>
    </row>
    <row r="5" spans="1:9" x14ac:dyDescent="0.3">
      <c r="A5" s="23" t="s">
        <v>12</v>
      </c>
      <c r="B5" s="32">
        <v>646</v>
      </c>
      <c r="C5" s="25">
        <v>2.1001418437499999E-2</v>
      </c>
      <c r="D5" s="25">
        <v>1.6154937259615382E-2</v>
      </c>
      <c r="E5" s="25">
        <f t="shared" si="0"/>
        <v>3.2300000000000002E-2</v>
      </c>
      <c r="F5" s="32"/>
      <c r="G5" s="32"/>
      <c r="H5" s="26">
        <f>B5/7600000/2</f>
        <v>4.2500000000000003E-5</v>
      </c>
    </row>
    <row r="7" spans="1:9" x14ac:dyDescent="0.3">
      <c r="A7" s="4"/>
      <c r="B7" s="1"/>
      <c r="C7" s="5"/>
      <c r="D7" s="5"/>
      <c r="E7" s="5"/>
      <c r="I7" s="5"/>
    </row>
    <row r="8" spans="1:9" x14ac:dyDescent="0.3">
      <c r="A8" s="6"/>
      <c r="B8" s="7"/>
      <c r="C8" s="7" t="s">
        <v>19</v>
      </c>
      <c r="D8" s="7" t="s">
        <v>19</v>
      </c>
      <c r="E8" s="7"/>
      <c r="F8" s="8"/>
    </row>
    <row r="9" spans="1:9" x14ac:dyDescent="0.3">
      <c r="A9" s="9" t="s">
        <v>0</v>
      </c>
      <c r="B9" s="10" t="s">
        <v>4</v>
      </c>
      <c r="C9" s="10" t="s">
        <v>14</v>
      </c>
      <c r="D9" s="10" t="s">
        <v>15</v>
      </c>
      <c r="E9" s="10" t="s">
        <v>8</v>
      </c>
      <c r="F9" s="11" t="s">
        <v>20</v>
      </c>
      <c r="G9" s="2"/>
      <c r="H9" s="2"/>
    </row>
    <row r="10" spans="1:9" x14ac:dyDescent="0.3">
      <c r="A10" s="23" t="s">
        <v>3</v>
      </c>
      <c r="B10" s="24">
        <v>9.9</v>
      </c>
      <c r="C10" s="25">
        <f>804/1000000</f>
        <v>8.0400000000000003E-4</v>
      </c>
      <c r="D10" s="25">
        <f>343/1000000</f>
        <v>3.4299999999999999E-4</v>
      </c>
      <c r="E10" s="25">
        <f>B10/10000/2</f>
        <v>4.95E-4</v>
      </c>
      <c r="F10" s="26">
        <f>B10/180000/2</f>
        <v>2.7500000000000001E-5</v>
      </c>
    </row>
    <row r="11" spans="1:9" x14ac:dyDescent="0.3">
      <c r="A11" s="4"/>
      <c r="B11" s="1"/>
      <c r="D11" s="5"/>
      <c r="E11" s="5"/>
      <c r="H11" s="5"/>
    </row>
    <row r="12" spans="1:9" x14ac:dyDescent="0.3">
      <c r="A12" s="33" t="s">
        <v>22</v>
      </c>
    </row>
    <row r="13" spans="1:9" x14ac:dyDescent="0.3">
      <c r="A13" s="14" t="s">
        <v>11</v>
      </c>
      <c r="B13" s="15" t="s">
        <v>6</v>
      </c>
      <c r="C13" s="15" t="s">
        <v>5</v>
      </c>
      <c r="D13" s="16" t="s">
        <v>7</v>
      </c>
    </row>
    <row r="14" spans="1:9" x14ac:dyDescent="0.3">
      <c r="A14" s="17" t="s">
        <v>1</v>
      </c>
      <c r="B14" s="18">
        <f>1/F3</f>
        <v>21752.26586102719</v>
      </c>
      <c r="C14" s="18">
        <f>1/E3</f>
        <v>12.084592145015105</v>
      </c>
      <c r="D14" s="19" t="s">
        <v>17</v>
      </c>
    </row>
    <row r="15" spans="1:9" x14ac:dyDescent="0.3">
      <c r="A15" s="17" t="s">
        <v>2</v>
      </c>
      <c r="B15" s="18">
        <f>1/G4</f>
        <v>34247.060769792115</v>
      </c>
      <c r="C15" s="18">
        <f>1/E4</f>
        <v>17.123530384896057</v>
      </c>
      <c r="D15" s="19" t="s">
        <v>23</v>
      </c>
    </row>
    <row r="16" spans="1:9" x14ac:dyDescent="0.3">
      <c r="A16" s="17" t="s">
        <v>12</v>
      </c>
      <c r="B16" s="18">
        <f>1/H5</f>
        <v>23529.411764705881</v>
      </c>
      <c r="C16" s="18">
        <f>1/E5</f>
        <v>30.959752321981423</v>
      </c>
      <c r="D16" s="19" t="s">
        <v>18</v>
      </c>
    </row>
    <row r="17" spans="1:4" x14ac:dyDescent="0.3">
      <c r="A17" s="20" t="s">
        <v>3</v>
      </c>
      <c r="B17" s="21">
        <f>1/F10</f>
        <v>36363.63636363636</v>
      </c>
      <c r="C17" s="21">
        <f>1/E10</f>
        <v>2020.2020202020203</v>
      </c>
      <c r="D17" s="22" t="s">
        <v>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njeanson</dc:creator>
  <cp:lastModifiedBy>Web Editor</cp:lastModifiedBy>
  <dcterms:created xsi:type="dcterms:W3CDTF">2012-09-04T20:15:42Z</dcterms:created>
  <dcterms:modified xsi:type="dcterms:W3CDTF">2013-12-11T18:46:27Z</dcterms:modified>
</cp:coreProperties>
</file>