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jeanson\Documents\2018_July18_Docs_Oct1\Research\PapersForARJ\MutRatePaperFiles\FilesForFigures\Figures_Tables_Round3\SupplementalFiles\"/>
    </mc:Choice>
  </mc:AlternateContent>
  <xr:revisionPtr revIDLastSave="0" documentId="13_ncr:1_{90B060C5-49A4-404D-A1DA-E163446F3B8C}" xr6:coauthVersionLast="43" xr6:coauthVersionMax="43" xr10:uidLastSave="{00000000-0000-0000-0000-000000000000}"/>
  <bookViews>
    <workbookView xWindow="-110" yWindow="-110" windowWidth="19420" windowHeight="10420" xr2:uid="{5F7BB638-15A8-4415-9C6C-9EB544DCC409}"/>
  </bookViews>
  <sheets>
    <sheet name="Whole#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2" i="2" l="1"/>
  <c r="J31" i="2"/>
  <c r="J35" i="2" l="1"/>
  <c r="J34" i="2"/>
  <c r="J25" i="2"/>
  <c r="J23" i="2" l="1"/>
  <c r="J22" i="2"/>
  <c r="J21" i="2"/>
  <c r="J3" i="2" l="1"/>
  <c r="J2" i="2"/>
  <c r="J18" i="2" l="1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</calcChain>
</file>

<file path=xl/sharedStrings.xml><?xml version="1.0" encoding="utf-8"?>
<sst xmlns="http://schemas.openxmlformats.org/spreadsheetml/2006/main" count="17" uniqueCount="11">
  <si>
    <t>Total</t>
  </si>
  <si>
    <t>ID</t>
  </si>
  <si>
    <t>Whole #'s</t>
  </si>
  <si>
    <t>stdev</t>
  </si>
  <si>
    <t>n</t>
  </si>
  <si>
    <t>avg</t>
  </si>
  <si>
    <t>mut/bp/generation</t>
  </si>
  <si>
    <t>t-statistic</t>
  </si>
  <si>
    <t>95% CI hi</t>
  </si>
  <si>
    <t>95% CI lo</t>
  </si>
  <si>
    <t>Raw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</si>
</sst>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0" fillId="0" borderId="0" xfId="0" applyNumberFormat="1"/>
    <xf numFmtId="0" fontId="1" fillId="2" borderId="0" xfId="0" applyFont="1" applyFill="1"/>
    <xf numFmtId="2" fontId="0" fillId="0" borderId="0" xfId="0" applyNumberForma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F0CFB-D00A-422E-A323-363F96564DA2}">
  <dimension ref="A1:J35"/>
  <sheetViews>
    <sheetView tabSelected="1" zoomScale="55" zoomScaleNormal="55" workbookViewId="0">
      <selection activeCell="F9" sqref="F9"/>
    </sheetView>
  </sheetViews>
  <sheetFormatPr defaultRowHeight="14.5" x14ac:dyDescent="0.35"/>
  <cols>
    <col min="1" max="1" width="4.7265625" bestFit="1" customWidth="1"/>
    <col min="2" max="2" width="3.08984375" bestFit="1" customWidth="1"/>
    <col min="3" max="3" width="5.1796875" bestFit="1" customWidth="1"/>
    <col min="8" max="8" width="9.1796875" bestFit="1" customWidth="1"/>
    <col min="9" max="9" width="18.7265625" bestFit="1" customWidth="1"/>
    <col min="10" max="10" width="7.1796875" bestFit="1" customWidth="1"/>
  </cols>
  <sheetData>
    <row r="1" spans="1:10" x14ac:dyDescent="0.35">
      <c r="A1" s="3" t="s">
        <v>10</v>
      </c>
      <c r="B1" s="1" t="s">
        <v>1</v>
      </c>
      <c r="C1" s="1" t="s">
        <v>0</v>
      </c>
      <c r="H1" s="3" t="s">
        <v>2</v>
      </c>
      <c r="I1" s="1" t="s">
        <v>1</v>
      </c>
      <c r="J1" s="1" t="s">
        <v>0</v>
      </c>
    </row>
    <row r="2" spans="1:10" x14ac:dyDescent="0.35">
      <c r="B2" s="1">
        <v>1</v>
      </c>
      <c r="C2">
        <v>5.9</v>
      </c>
      <c r="I2" s="1">
        <v>1</v>
      </c>
      <c r="J2">
        <f t="shared" ref="J2:J18" si="0">ROUND(C2,0)</f>
        <v>6</v>
      </c>
    </row>
    <row r="3" spans="1:10" x14ac:dyDescent="0.35">
      <c r="B3" s="1">
        <v>2</v>
      </c>
      <c r="C3">
        <v>4.01</v>
      </c>
      <c r="I3" s="1">
        <v>2</v>
      </c>
      <c r="J3">
        <f t="shared" si="0"/>
        <v>4</v>
      </c>
    </row>
    <row r="4" spans="1:10" x14ac:dyDescent="0.35">
      <c r="B4" s="1">
        <v>3</v>
      </c>
      <c r="C4">
        <v>6.99</v>
      </c>
      <c r="I4" s="1">
        <v>3</v>
      </c>
      <c r="J4">
        <f t="shared" si="0"/>
        <v>7</v>
      </c>
    </row>
    <row r="5" spans="1:10" x14ac:dyDescent="0.35">
      <c r="B5" s="1">
        <v>4</v>
      </c>
      <c r="C5">
        <v>3.99</v>
      </c>
      <c r="I5" s="1">
        <v>4</v>
      </c>
      <c r="J5">
        <f t="shared" si="0"/>
        <v>4</v>
      </c>
    </row>
    <row r="6" spans="1:10" x14ac:dyDescent="0.35">
      <c r="B6" s="1">
        <v>5</v>
      </c>
      <c r="C6">
        <v>8</v>
      </c>
      <c r="I6" s="1">
        <v>5</v>
      </c>
      <c r="J6">
        <f t="shared" si="0"/>
        <v>8</v>
      </c>
    </row>
    <row r="7" spans="1:10" x14ac:dyDescent="0.35">
      <c r="B7" s="1">
        <v>6</v>
      </c>
      <c r="C7">
        <v>6.01</v>
      </c>
      <c r="I7" s="1">
        <v>6</v>
      </c>
      <c r="J7">
        <f t="shared" si="0"/>
        <v>6</v>
      </c>
    </row>
    <row r="8" spans="1:10" x14ac:dyDescent="0.35">
      <c r="B8" s="1">
        <v>7</v>
      </c>
      <c r="C8">
        <v>7.04</v>
      </c>
      <c r="I8" s="1">
        <v>7</v>
      </c>
      <c r="J8">
        <f t="shared" si="0"/>
        <v>7</v>
      </c>
    </row>
    <row r="9" spans="1:10" x14ac:dyDescent="0.35">
      <c r="B9" s="1">
        <v>8</v>
      </c>
      <c r="C9">
        <v>7.02</v>
      </c>
      <c r="I9" s="1">
        <v>8</v>
      </c>
      <c r="J9">
        <f t="shared" si="0"/>
        <v>7</v>
      </c>
    </row>
    <row r="10" spans="1:10" ht="15.5" customHeight="1" x14ac:dyDescent="0.35">
      <c r="B10" s="1">
        <v>9</v>
      </c>
      <c r="C10">
        <v>3.9</v>
      </c>
      <c r="I10" s="1">
        <v>9</v>
      </c>
      <c r="J10">
        <f t="shared" si="0"/>
        <v>4</v>
      </c>
    </row>
    <row r="11" spans="1:10" x14ac:dyDescent="0.35">
      <c r="B11" s="1">
        <v>10</v>
      </c>
      <c r="C11">
        <v>1.45</v>
      </c>
      <c r="I11" s="1">
        <v>10</v>
      </c>
      <c r="J11">
        <f t="shared" si="0"/>
        <v>1</v>
      </c>
    </row>
    <row r="12" spans="1:10" x14ac:dyDescent="0.35">
      <c r="B12" s="1">
        <v>11</v>
      </c>
      <c r="C12">
        <v>2.4500000000000002</v>
      </c>
      <c r="I12" s="1">
        <v>11</v>
      </c>
      <c r="J12">
        <f t="shared" si="0"/>
        <v>2</v>
      </c>
    </row>
    <row r="13" spans="1:10" x14ac:dyDescent="0.35">
      <c r="B13" s="1">
        <v>12</v>
      </c>
      <c r="C13">
        <v>3.96</v>
      </c>
      <c r="I13" s="1">
        <v>12</v>
      </c>
      <c r="J13">
        <f t="shared" si="0"/>
        <v>4</v>
      </c>
    </row>
    <row r="14" spans="1:10" x14ac:dyDescent="0.35">
      <c r="B14" s="1">
        <v>13</v>
      </c>
      <c r="C14">
        <v>0</v>
      </c>
      <c r="I14" s="1">
        <v>13</v>
      </c>
      <c r="J14">
        <f t="shared" si="0"/>
        <v>0</v>
      </c>
    </row>
    <row r="15" spans="1:10" x14ac:dyDescent="0.35">
      <c r="B15" s="1">
        <v>14</v>
      </c>
      <c r="C15">
        <v>5.88</v>
      </c>
      <c r="I15" s="1">
        <v>14</v>
      </c>
      <c r="J15">
        <f t="shared" si="0"/>
        <v>6</v>
      </c>
    </row>
    <row r="16" spans="1:10" x14ac:dyDescent="0.35">
      <c r="B16" s="1">
        <v>15</v>
      </c>
      <c r="C16">
        <v>1.45</v>
      </c>
      <c r="I16" s="1">
        <v>15</v>
      </c>
      <c r="J16">
        <f t="shared" si="0"/>
        <v>1</v>
      </c>
    </row>
    <row r="17" spans="2:10" x14ac:dyDescent="0.35">
      <c r="B17" s="1">
        <v>16</v>
      </c>
      <c r="C17">
        <v>3.99</v>
      </c>
      <c r="I17" s="1">
        <v>16</v>
      </c>
      <c r="J17">
        <f t="shared" si="0"/>
        <v>4</v>
      </c>
    </row>
    <row r="18" spans="2:10" x14ac:dyDescent="0.35">
      <c r="B18" s="1">
        <v>17</v>
      </c>
      <c r="C18">
        <v>2.41</v>
      </c>
      <c r="I18" s="1">
        <v>17</v>
      </c>
      <c r="J18">
        <f t="shared" si="0"/>
        <v>2</v>
      </c>
    </row>
    <row r="21" spans="2:10" x14ac:dyDescent="0.35">
      <c r="I21" t="s">
        <v>5</v>
      </c>
      <c r="J21" s="4">
        <f>AVERAGE(J2:J18)</f>
        <v>4.2941176470588234</v>
      </c>
    </row>
    <row r="22" spans="2:10" x14ac:dyDescent="0.35">
      <c r="I22" t="s">
        <v>3</v>
      </c>
      <c r="J22" s="4">
        <f>STDEV(J2:J18)</f>
        <v>2.4434787159486606</v>
      </c>
    </row>
    <row r="23" spans="2:10" x14ac:dyDescent="0.35">
      <c r="I23" s="5" t="s">
        <v>4</v>
      </c>
      <c r="J23">
        <f>COUNTA(J2:J18)</f>
        <v>17</v>
      </c>
    </row>
    <row r="25" spans="2:10" x14ac:dyDescent="0.35">
      <c r="I25" t="s">
        <v>6</v>
      </c>
      <c r="J25" s="6">
        <f>J21/8628000</f>
        <v>4.9769560118901524E-7</v>
      </c>
    </row>
    <row r="27" spans="2:10" x14ac:dyDescent="0.35">
      <c r="I27" t="s">
        <v>7</v>
      </c>
      <c r="J27">
        <v>2.12</v>
      </c>
    </row>
    <row r="29" spans="2:10" x14ac:dyDescent="0.35">
      <c r="J29" s="2"/>
    </row>
    <row r="31" spans="2:10" x14ac:dyDescent="0.35">
      <c r="I31" t="s">
        <v>8</v>
      </c>
      <c r="J31" s="4">
        <f>J21+(J27*J22/(SQRT(J23)))</f>
        <v>5.5504945988462628</v>
      </c>
    </row>
    <row r="32" spans="2:10" x14ac:dyDescent="0.35">
      <c r="I32" t="s">
        <v>9</v>
      </c>
      <c r="J32" s="4">
        <f>J21-(J27*J22/(SQRT(J23)))</f>
        <v>3.0377406952713839</v>
      </c>
    </row>
    <row r="34" spans="8:10" x14ac:dyDescent="0.35">
      <c r="H34" t="s">
        <v>8</v>
      </c>
      <c r="I34" t="s">
        <v>6</v>
      </c>
      <c r="J34" s="6">
        <f>J31/8628000</f>
        <v>6.4331184502158815E-7</v>
      </c>
    </row>
    <row r="35" spans="8:10" x14ac:dyDescent="0.35">
      <c r="H35" t="s">
        <v>9</v>
      </c>
      <c r="I35" t="s">
        <v>6</v>
      </c>
      <c r="J35" s="6">
        <f>J32/8628000</f>
        <v>3.5207935735644227E-7</v>
      </c>
    </row>
  </sheetData>
  <conditionalFormatting sqref="C2:C18">
    <cfRule type="colorScale" priority="17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2:J18">
    <cfRule type="colorScale" priority="15">
      <colorScale>
        <cfvo type="min"/>
        <cfvo type="percentile" val="50"/>
        <cfvo type="max"/>
        <color rgb="FF5A8AC6"/>
        <color rgb="FFFCFCFF"/>
        <color rgb="FFF8696B"/>
      </colorScale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Whole#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Nathaniel Jeanson</dc:creator>
  <cp:lastModifiedBy>Nathaniel Jeanson</cp:lastModifiedBy>
  <dcterms:created xsi:type="dcterms:W3CDTF">2019-01-31T19:57:37Z</dcterms:created>
  <dcterms:modified xsi:type="dcterms:W3CDTF">2019-06-25T13:55:28Z</dcterms:modified>
</cp:coreProperties>
</file>