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jeanson\Documents\2018_July18_Docs_Oct1\Research\PapersForARJ\PopGenPaperFiles\Jeanson_PopGrowth_ForARJ_Review2\SupplementalFiles\"/>
    </mc:Choice>
  </mc:AlternateContent>
  <xr:revisionPtr revIDLastSave="0" documentId="13_ncr:1_{A3036E55-D3CE-4D0F-B890-3DF6AE4640EF}" xr6:coauthVersionLast="45" xr6:coauthVersionMax="45" xr10:uidLastSave="{00000000-0000-0000-0000-000000000000}"/>
  <bookViews>
    <workbookView xWindow="-110" yWindow="-110" windowWidth="19420" windowHeight="10420" tabRatio="913" activeTab="4" xr2:uid="{0986B534-65FF-49DA-AC76-B8ED116B44C9}"/>
  </bookViews>
  <sheets>
    <sheet name="GammaRoot_YEC_Step1_AtoE_4206" sheetId="1" r:id="rId1"/>
    <sheet name="GammaRoot_YEC_Step2_AtoE_4636" sheetId="2" r:id="rId2"/>
    <sheet name="GammaRoot_YEC_Step3_FtoT_4206" sheetId="3" r:id="rId3"/>
    <sheet name="GammaRoot_YEC_Step4_FtoT_4636" sheetId="4" r:id="rId4"/>
    <sheet name="GammaRoot_YEC_CombinedFinal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U323" i="5" l="1"/>
  <c r="AT323" i="5"/>
  <c r="AL323" i="5"/>
  <c r="AK323" i="5"/>
  <c r="AU322" i="5"/>
  <c r="AT322" i="5"/>
  <c r="AL322" i="5"/>
  <c r="AK322" i="5"/>
  <c r="AM322" i="5" s="1"/>
  <c r="AN322" i="5" s="1"/>
  <c r="AU321" i="5"/>
  <c r="AT321" i="5"/>
  <c r="AL321" i="5"/>
  <c r="AK321" i="5"/>
  <c r="AU320" i="5"/>
  <c r="AT320" i="5"/>
  <c r="AL320" i="5"/>
  <c r="AK320" i="5"/>
  <c r="AU319" i="5"/>
  <c r="AT319" i="5"/>
  <c r="AL319" i="5"/>
  <c r="AK319" i="5"/>
  <c r="AU318" i="5"/>
  <c r="AT318" i="5"/>
  <c r="AL318" i="5"/>
  <c r="AK318" i="5"/>
  <c r="AU317" i="5"/>
  <c r="AT317" i="5"/>
  <c r="AL317" i="5"/>
  <c r="AK317" i="5"/>
  <c r="AU316" i="5"/>
  <c r="AT316" i="5"/>
  <c r="AL316" i="5"/>
  <c r="AK316" i="5"/>
  <c r="AU315" i="5"/>
  <c r="AT315" i="5"/>
  <c r="AL315" i="5"/>
  <c r="AK315" i="5"/>
  <c r="AU314" i="5"/>
  <c r="AT314" i="5"/>
  <c r="AL314" i="5"/>
  <c r="AK314" i="5"/>
  <c r="AU313" i="5"/>
  <c r="AT313" i="5"/>
  <c r="AL313" i="5"/>
  <c r="AK313" i="5"/>
  <c r="AU312" i="5"/>
  <c r="AT312" i="5"/>
  <c r="AL312" i="5"/>
  <c r="AK312" i="5"/>
  <c r="AU311" i="5"/>
  <c r="AT311" i="5"/>
  <c r="AL311" i="5"/>
  <c r="AK311" i="5"/>
  <c r="AU310" i="5"/>
  <c r="AT310" i="5"/>
  <c r="AL310" i="5"/>
  <c r="AK310" i="5"/>
  <c r="AU309" i="5"/>
  <c r="AT309" i="5"/>
  <c r="AL309" i="5"/>
  <c r="AK309" i="5"/>
  <c r="AU308" i="5"/>
  <c r="AT308" i="5"/>
  <c r="AL308" i="5"/>
  <c r="AK308" i="5"/>
  <c r="AU307" i="5"/>
  <c r="AT307" i="5"/>
  <c r="AL307" i="5"/>
  <c r="AK307" i="5"/>
  <c r="AU306" i="5"/>
  <c r="AT306" i="5"/>
  <c r="AL306" i="5"/>
  <c r="AK306" i="5"/>
  <c r="AU305" i="5"/>
  <c r="AT305" i="5"/>
  <c r="AL305" i="5"/>
  <c r="AK305" i="5"/>
  <c r="AU304" i="5"/>
  <c r="AT304" i="5"/>
  <c r="AL304" i="5"/>
  <c r="AK304" i="5"/>
  <c r="AU303" i="5"/>
  <c r="AT303" i="5"/>
  <c r="AL303" i="5"/>
  <c r="AK303" i="5"/>
  <c r="AU302" i="5"/>
  <c r="AT302" i="5"/>
  <c r="AL302" i="5"/>
  <c r="AK302" i="5"/>
  <c r="AU301" i="5"/>
  <c r="AT301" i="5"/>
  <c r="AL301" i="5"/>
  <c r="AK301" i="5"/>
  <c r="AU300" i="5"/>
  <c r="AT300" i="5"/>
  <c r="AL300" i="5"/>
  <c r="AK300" i="5"/>
  <c r="AU299" i="5"/>
  <c r="AT299" i="5"/>
  <c r="AL299" i="5"/>
  <c r="AK299" i="5"/>
  <c r="AU298" i="5"/>
  <c r="AT298" i="5"/>
  <c r="AL298" i="5"/>
  <c r="AK298" i="5"/>
  <c r="AU297" i="5"/>
  <c r="AT297" i="5"/>
  <c r="AL297" i="5"/>
  <c r="AK297" i="5"/>
  <c r="AU296" i="5"/>
  <c r="AT296" i="5"/>
  <c r="AL296" i="5"/>
  <c r="AK296" i="5"/>
  <c r="AU295" i="5"/>
  <c r="AT295" i="5"/>
  <c r="AL295" i="5"/>
  <c r="AK295" i="5"/>
  <c r="AU294" i="5"/>
  <c r="AT294" i="5"/>
  <c r="AL294" i="5"/>
  <c r="AK294" i="5"/>
  <c r="AU293" i="5"/>
  <c r="AT293" i="5"/>
  <c r="AL293" i="5"/>
  <c r="AK293" i="5"/>
  <c r="AU292" i="5"/>
  <c r="AT292" i="5"/>
  <c r="AL292" i="5"/>
  <c r="AK292" i="5"/>
  <c r="AU291" i="5"/>
  <c r="AT291" i="5"/>
  <c r="AL291" i="5"/>
  <c r="AK291" i="5"/>
  <c r="AU290" i="5"/>
  <c r="AT290" i="5"/>
  <c r="AL290" i="5"/>
  <c r="AK290" i="5"/>
  <c r="AU289" i="5"/>
  <c r="AT289" i="5"/>
  <c r="AL289" i="5"/>
  <c r="AK289" i="5"/>
  <c r="AU288" i="5"/>
  <c r="AT288" i="5"/>
  <c r="AL288" i="5"/>
  <c r="AK288" i="5"/>
  <c r="AU287" i="5"/>
  <c r="AT287" i="5"/>
  <c r="AL287" i="5"/>
  <c r="AK287" i="5"/>
  <c r="AU286" i="5"/>
  <c r="AT286" i="5"/>
  <c r="AL286" i="5"/>
  <c r="AK286" i="5"/>
  <c r="AU285" i="5"/>
  <c r="AT285" i="5"/>
  <c r="AL285" i="5"/>
  <c r="AK285" i="5"/>
  <c r="AU284" i="5"/>
  <c r="AT284" i="5"/>
  <c r="AL284" i="5"/>
  <c r="AK284" i="5"/>
  <c r="AU283" i="5"/>
  <c r="AT283" i="5"/>
  <c r="AL283" i="5"/>
  <c r="AK283" i="5"/>
  <c r="AU282" i="5"/>
  <c r="AT282" i="5"/>
  <c r="AL282" i="5"/>
  <c r="AK282" i="5"/>
  <c r="AU281" i="5"/>
  <c r="AT281" i="5"/>
  <c r="AL281" i="5"/>
  <c r="AK281" i="5"/>
  <c r="AU280" i="5"/>
  <c r="AT280" i="5"/>
  <c r="AL280" i="5"/>
  <c r="AK280" i="5"/>
  <c r="AU279" i="5"/>
  <c r="AT279" i="5"/>
  <c r="AL279" i="5"/>
  <c r="AK279" i="5"/>
  <c r="AU278" i="5"/>
  <c r="AT278" i="5"/>
  <c r="AL278" i="5"/>
  <c r="AK278" i="5"/>
  <c r="AU277" i="5"/>
  <c r="AT277" i="5"/>
  <c r="AL277" i="5"/>
  <c r="AK277" i="5"/>
  <c r="AU276" i="5"/>
  <c r="AT276" i="5"/>
  <c r="AL276" i="5"/>
  <c r="AK276" i="5"/>
  <c r="AU275" i="5"/>
  <c r="AT275" i="5"/>
  <c r="AL275" i="5"/>
  <c r="AK275" i="5"/>
  <c r="AU274" i="5"/>
  <c r="AT274" i="5"/>
  <c r="AL274" i="5"/>
  <c r="AK274" i="5"/>
  <c r="AU273" i="5"/>
  <c r="AT273" i="5"/>
  <c r="AL273" i="5"/>
  <c r="AK273" i="5"/>
  <c r="AU272" i="5"/>
  <c r="AT272" i="5"/>
  <c r="AL272" i="5"/>
  <c r="AK272" i="5"/>
  <c r="AU271" i="5"/>
  <c r="AT271" i="5"/>
  <c r="AL271" i="5"/>
  <c r="AK271" i="5"/>
  <c r="AU270" i="5"/>
  <c r="AT270" i="5"/>
  <c r="AL270" i="5"/>
  <c r="AK270" i="5"/>
  <c r="AU269" i="5"/>
  <c r="AT269" i="5"/>
  <c r="AL269" i="5"/>
  <c r="AK269" i="5"/>
  <c r="AU268" i="5"/>
  <c r="AT268" i="5"/>
  <c r="AL268" i="5"/>
  <c r="AK268" i="5"/>
  <c r="AU267" i="5"/>
  <c r="AT267" i="5"/>
  <c r="AL267" i="5"/>
  <c r="AK267" i="5"/>
  <c r="AU266" i="5"/>
  <c r="AT266" i="5"/>
  <c r="AL266" i="5"/>
  <c r="AK266" i="5"/>
  <c r="AU265" i="5"/>
  <c r="AT265" i="5"/>
  <c r="AL265" i="5"/>
  <c r="AK265" i="5"/>
  <c r="AU264" i="5"/>
  <c r="AT264" i="5"/>
  <c r="AL264" i="5"/>
  <c r="AK264" i="5"/>
  <c r="AU263" i="5"/>
  <c r="AT263" i="5"/>
  <c r="AL263" i="5"/>
  <c r="AK263" i="5"/>
  <c r="AU262" i="5"/>
  <c r="AT262" i="5"/>
  <c r="AL262" i="5"/>
  <c r="AK262" i="5"/>
  <c r="AU261" i="5"/>
  <c r="AT261" i="5"/>
  <c r="AL261" i="5"/>
  <c r="AK261" i="5"/>
  <c r="AU260" i="5"/>
  <c r="AT260" i="5"/>
  <c r="AL260" i="5"/>
  <c r="AK260" i="5"/>
  <c r="AU259" i="5"/>
  <c r="AT259" i="5"/>
  <c r="AL259" i="5"/>
  <c r="AK259" i="5"/>
  <c r="AU258" i="5"/>
  <c r="AT258" i="5"/>
  <c r="AL258" i="5"/>
  <c r="AK258" i="5"/>
  <c r="AU257" i="5"/>
  <c r="AT257" i="5"/>
  <c r="AL257" i="5"/>
  <c r="AK257" i="5"/>
  <c r="AU256" i="5"/>
  <c r="AT256" i="5"/>
  <c r="AL256" i="5"/>
  <c r="AK256" i="5"/>
  <c r="AU255" i="5"/>
  <c r="AT255" i="5"/>
  <c r="AL255" i="5"/>
  <c r="AK255" i="5"/>
  <c r="AU254" i="5"/>
  <c r="AT254" i="5"/>
  <c r="AL254" i="5"/>
  <c r="AK254" i="5"/>
  <c r="AU253" i="5"/>
  <c r="AT253" i="5"/>
  <c r="AL253" i="5"/>
  <c r="AK253" i="5"/>
  <c r="AU252" i="5"/>
  <c r="AT252" i="5"/>
  <c r="AL252" i="5"/>
  <c r="AK252" i="5"/>
  <c r="AU251" i="5"/>
  <c r="AT251" i="5"/>
  <c r="AL251" i="5"/>
  <c r="AK251" i="5"/>
  <c r="AU250" i="5"/>
  <c r="AT250" i="5"/>
  <c r="AL250" i="5"/>
  <c r="AK250" i="5"/>
  <c r="AU249" i="5"/>
  <c r="AT249" i="5"/>
  <c r="AL249" i="5"/>
  <c r="AK249" i="5"/>
  <c r="AU248" i="5"/>
  <c r="AT248" i="5"/>
  <c r="AL248" i="5"/>
  <c r="AK248" i="5"/>
  <c r="AU247" i="5"/>
  <c r="AT247" i="5"/>
  <c r="AL247" i="5"/>
  <c r="AK247" i="5"/>
  <c r="AU246" i="5"/>
  <c r="AT246" i="5"/>
  <c r="AL246" i="5"/>
  <c r="AK246" i="5"/>
  <c r="AU245" i="5"/>
  <c r="AT245" i="5"/>
  <c r="AL245" i="5"/>
  <c r="AK245" i="5"/>
  <c r="AU244" i="5"/>
  <c r="AT244" i="5"/>
  <c r="AL244" i="5"/>
  <c r="AK244" i="5"/>
  <c r="AU243" i="5"/>
  <c r="AT243" i="5"/>
  <c r="AL243" i="5"/>
  <c r="AK243" i="5"/>
  <c r="AU242" i="5"/>
  <c r="AT242" i="5"/>
  <c r="AL242" i="5"/>
  <c r="AK242" i="5"/>
  <c r="AU241" i="5"/>
  <c r="AT241" i="5"/>
  <c r="AL241" i="5"/>
  <c r="AK241" i="5"/>
  <c r="AU240" i="5"/>
  <c r="AT240" i="5"/>
  <c r="AL240" i="5"/>
  <c r="AK240" i="5"/>
  <c r="AM240" i="5" s="1"/>
  <c r="AN240" i="5" s="1"/>
  <c r="AU239" i="5"/>
  <c r="AT239" i="5"/>
  <c r="AL239" i="5"/>
  <c r="AK239" i="5"/>
  <c r="AU238" i="5"/>
  <c r="AT238" i="5"/>
  <c r="AL238" i="5"/>
  <c r="AK238" i="5"/>
  <c r="AU237" i="5"/>
  <c r="AT237" i="5"/>
  <c r="AL237" i="5"/>
  <c r="AK237" i="5"/>
  <c r="AU236" i="5"/>
  <c r="AT236" i="5"/>
  <c r="AL236" i="5"/>
  <c r="AK236" i="5"/>
  <c r="AU235" i="5"/>
  <c r="AT235" i="5"/>
  <c r="AL235" i="5"/>
  <c r="AK235" i="5"/>
  <c r="AU234" i="5"/>
  <c r="AT234" i="5"/>
  <c r="AL234" i="5"/>
  <c r="AK234" i="5"/>
  <c r="AU233" i="5"/>
  <c r="AT233" i="5"/>
  <c r="AL233" i="5"/>
  <c r="AK233" i="5"/>
  <c r="AU232" i="5"/>
  <c r="AT232" i="5"/>
  <c r="AL232" i="5"/>
  <c r="AK232" i="5"/>
  <c r="AU231" i="5"/>
  <c r="AT231" i="5"/>
  <c r="AL231" i="5"/>
  <c r="AK231" i="5"/>
  <c r="AU230" i="5"/>
  <c r="AT230" i="5"/>
  <c r="AL230" i="5"/>
  <c r="AK230" i="5"/>
  <c r="AU229" i="5"/>
  <c r="AT229" i="5"/>
  <c r="AL229" i="5"/>
  <c r="AK229" i="5"/>
  <c r="AU228" i="5"/>
  <c r="AT228" i="5"/>
  <c r="AL228" i="5"/>
  <c r="AK228" i="5"/>
  <c r="AU227" i="5"/>
  <c r="AT227" i="5"/>
  <c r="AL227" i="5"/>
  <c r="AK227" i="5"/>
  <c r="AU226" i="5"/>
  <c r="AT226" i="5"/>
  <c r="AL226" i="5"/>
  <c r="AK226" i="5"/>
  <c r="AU225" i="5"/>
  <c r="AT225" i="5"/>
  <c r="AL225" i="5"/>
  <c r="AK225" i="5"/>
  <c r="AU224" i="5"/>
  <c r="AT224" i="5"/>
  <c r="AL224" i="5"/>
  <c r="AK224" i="5"/>
  <c r="AU223" i="5"/>
  <c r="AT223" i="5"/>
  <c r="AL223" i="5"/>
  <c r="AK223" i="5"/>
  <c r="AU222" i="5"/>
  <c r="AT222" i="5"/>
  <c r="AL222" i="5"/>
  <c r="AK222" i="5"/>
  <c r="AU221" i="5"/>
  <c r="AT221" i="5"/>
  <c r="AL221" i="5"/>
  <c r="AK221" i="5"/>
  <c r="AU220" i="5"/>
  <c r="AT220" i="5"/>
  <c r="AL220" i="5"/>
  <c r="AK220" i="5"/>
  <c r="AU219" i="5"/>
  <c r="AT219" i="5"/>
  <c r="AL219" i="5"/>
  <c r="AK219" i="5"/>
  <c r="AU218" i="5"/>
  <c r="AT218" i="5"/>
  <c r="AL218" i="5"/>
  <c r="AK218" i="5"/>
  <c r="AU217" i="5"/>
  <c r="AT217" i="5"/>
  <c r="AL217" i="5"/>
  <c r="AK217" i="5"/>
  <c r="AU216" i="5"/>
  <c r="AT216" i="5"/>
  <c r="AL216" i="5"/>
  <c r="AK216" i="5"/>
  <c r="AU215" i="5"/>
  <c r="AT215" i="5"/>
  <c r="AL215" i="5"/>
  <c r="AK215" i="5"/>
  <c r="AU214" i="5"/>
  <c r="AT214" i="5"/>
  <c r="AL214" i="5"/>
  <c r="AK214" i="5"/>
  <c r="AU213" i="5"/>
  <c r="AT213" i="5"/>
  <c r="AL213" i="5"/>
  <c r="AK213" i="5"/>
  <c r="AU212" i="5"/>
  <c r="AT212" i="5"/>
  <c r="AL212" i="5"/>
  <c r="AK212" i="5"/>
  <c r="AU211" i="5"/>
  <c r="AT211" i="5"/>
  <c r="AL211" i="5"/>
  <c r="AK211" i="5"/>
  <c r="AU210" i="5"/>
  <c r="AT210" i="5"/>
  <c r="AL210" i="5"/>
  <c r="AK210" i="5"/>
  <c r="AU209" i="5"/>
  <c r="AT209" i="5"/>
  <c r="AL209" i="5"/>
  <c r="AK209" i="5"/>
  <c r="AU208" i="5"/>
  <c r="AT208" i="5"/>
  <c r="AL208" i="5"/>
  <c r="AK208" i="5"/>
  <c r="AU207" i="5"/>
  <c r="AT207" i="5"/>
  <c r="AL207" i="5"/>
  <c r="AK207" i="5"/>
  <c r="AU206" i="5"/>
  <c r="AT206" i="5"/>
  <c r="AL206" i="5"/>
  <c r="AK206" i="5"/>
  <c r="AU205" i="5"/>
  <c r="AT205" i="5"/>
  <c r="AL205" i="5"/>
  <c r="AK205" i="5"/>
  <c r="AU204" i="5"/>
  <c r="AT204" i="5"/>
  <c r="AL204" i="5"/>
  <c r="AK204" i="5"/>
  <c r="AU203" i="5"/>
  <c r="AT203" i="5"/>
  <c r="AL203" i="5"/>
  <c r="AK203" i="5"/>
  <c r="AU202" i="5"/>
  <c r="AT202" i="5"/>
  <c r="AL202" i="5"/>
  <c r="AK202" i="5"/>
  <c r="AU201" i="5"/>
  <c r="AT201" i="5"/>
  <c r="AL201" i="5"/>
  <c r="AK201" i="5"/>
  <c r="AU200" i="5"/>
  <c r="AT200" i="5"/>
  <c r="AL200" i="5"/>
  <c r="AK200" i="5"/>
  <c r="AU199" i="5"/>
  <c r="AT199" i="5"/>
  <c r="AL199" i="5"/>
  <c r="AK199" i="5"/>
  <c r="AU198" i="5"/>
  <c r="AT198" i="5"/>
  <c r="AL198" i="5"/>
  <c r="AK198" i="5"/>
  <c r="AU197" i="5"/>
  <c r="AT197" i="5"/>
  <c r="AL197" i="5"/>
  <c r="AK197" i="5"/>
  <c r="AU196" i="5"/>
  <c r="AT196" i="5"/>
  <c r="AL196" i="5"/>
  <c r="AK196" i="5"/>
  <c r="AU195" i="5"/>
  <c r="AT195" i="5"/>
  <c r="AL195" i="5"/>
  <c r="AK195" i="5"/>
  <c r="AU194" i="5"/>
  <c r="AT194" i="5"/>
  <c r="AL194" i="5"/>
  <c r="AK194" i="5"/>
  <c r="AU193" i="5"/>
  <c r="AT193" i="5"/>
  <c r="AL193" i="5"/>
  <c r="AK193" i="5"/>
  <c r="AU192" i="5"/>
  <c r="AT192" i="5"/>
  <c r="AL192" i="5"/>
  <c r="AK192" i="5"/>
  <c r="AU191" i="5"/>
  <c r="AT191" i="5"/>
  <c r="AL191" i="5"/>
  <c r="AK191" i="5"/>
  <c r="AU190" i="5"/>
  <c r="AT190" i="5"/>
  <c r="AL190" i="5"/>
  <c r="AK190" i="5"/>
  <c r="AU189" i="5"/>
  <c r="AT189" i="5"/>
  <c r="AL189" i="5"/>
  <c r="AK189" i="5"/>
  <c r="AU188" i="5"/>
  <c r="AT188" i="5"/>
  <c r="AL188" i="5"/>
  <c r="AK188" i="5"/>
  <c r="AU187" i="5"/>
  <c r="AT187" i="5"/>
  <c r="AL187" i="5"/>
  <c r="AK187" i="5"/>
  <c r="AU186" i="5"/>
  <c r="AT186" i="5"/>
  <c r="AL186" i="5"/>
  <c r="AK186" i="5"/>
  <c r="AU185" i="5"/>
  <c r="AT185" i="5"/>
  <c r="AL185" i="5"/>
  <c r="AK185" i="5"/>
  <c r="AU184" i="5"/>
  <c r="AT184" i="5"/>
  <c r="AL184" i="5"/>
  <c r="AK184" i="5"/>
  <c r="AU183" i="5"/>
  <c r="AT183" i="5"/>
  <c r="AL183" i="5"/>
  <c r="AK183" i="5"/>
  <c r="AU182" i="5"/>
  <c r="AT182" i="5"/>
  <c r="AL182" i="5"/>
  <c r="AK182" i="5"/>
  <c r="AU181" i="5"/>
  <c r="AT181" i="5"/>
  <c r="AL181" i="5"/>
  <c r="AK181" i="5"/>
  <c r="AU180" i="5"/>
  <c r="AT180" i="5"/>
  <c r="AL180" i="5"/>
  <c r="AK180" i="5"/>
  <c r="AU179" i="5"/>
  <c r="AT179" i="5"/>
  <c r="AL179" i="5"/>
  <c r="AK179" i="5"/>
  <c r="AU178" i="5"/>
  <c r="AT178" i="5"/>
  <c r="AL178" i="5"/>
  <c r="AK178" i="5"/>
  <c r="AU177" i="5"/>
  <c r="AT177" i="5"/>
  <c r="AL177" i="5"/>
  <c r="AK177" i="5"/>
  <c r="AU176" i="5"/>
  <c r="AT176" i="5"/>
  <c r="AL176" i="5"/>
  <c r="AK176" i="5"/>
  <c r="AU175" i="5"/>
  <c r="AT175" i="5"/>
  <c r="AL175" i="5"/>
  <c r="AK175" i="5"/>
  <c r="AU174" i="5"/>
  <c r="AT174" i="5"/>
  <c r="AL174" i="5"/>
  <c r="AK174" i="5"/>
  <c r="AU173" i="5"/>
  <c r="AT173" i="5"/>
  <c r="AL173" i="5"/>
  <c r="AK173" i="5"/>
  <c r="AU172" i="5"/>
  <c r="AT172" i="5"/>
  <c r="AL172" i="5"/>
  <c r="AK172" i="5"/>
  <c r="AU171" i="5"/>
  <c r="AT171" i="5"/>
  <c r="AL171" i="5"/>
  <c r="AK171" i="5"/>
  <c r="AU170" i="5"/>
  <c r="AT170" i="5"/>
  <c r="AL170" i="5"/>
  <c r="AK170" i="5"/>
  <c r="AU169" i="5"/>
  <c r="AT169" i="5"/>
  <c r="AL169" i="5"/>
  <c r="AK169" i="5"/>
  <c r="AU168" i="5"/>
  <c r="AT168" i="5"/>
  <c r="AL168" i="5"/>
  <c r="AK168" i="5"/>
  <c r="AU167" i="5"/>
  <c r="AT167" i="5"/>
  <c r="AL167" i="5"/>
  <c r="AK167" i="5"/>
  <c r="AU166" i="5"/>
  <c r="AT166" i="5"/>
  <c r="AL166" i="5"/>
  <c r="AK166" i="5"/>
  <c r="AU165" i="5"/>
  <c r="AT165" i="5"/>
  <c r="AL165" i="5"/>
  <c r="AK165" i="5"/>
  <c r="AU164" i="5"/>
  <c r="AT164" i="5"/>
  <c r="AL164" i="5"/>
  <c r="AK164" i="5"/>
  <c r="AU163" i="5"/>
  <c r="AT163" i="5"/>
  <c r="AL163" i="5"/>
  <c r="AK163" i="5"/>
  <c r="AU162" i="5"/>
  <c r="AT162" i="5"/>
  <c r="AL162" i="5"/>
  <c r="AK162" i="5"/>
  <c r="AU161" i="5"/>
  <c r="AT161" i="5"/>
  <c r="AL161" i="5"/>
  <c r="AK161" i="5"/>
  <c r="AU160" i="5"/>
  <c r="AT160" i="5"/>
  <c r="AL160" i="5"/>
  <c r="AK160" i="5"/>
  <c r="AU159" i="5"/>
  <c r="AT159" i="5"/>
  <c r="AL159" i="5"/>
  <c r="AK159" i="5"/>
  <c r="AU158" i="5"/>
  <c r="AT158" i="5"/>
  <c r="AL158" i="5"/>
  <c r="AK158" i="5"/>
  <c r="AU157" i="5"/>
  <c r="AT157" i="5"/>
  <c r="AL157" i="5"/>
  <c r="AK157" i="5"/>
  <c r="AU156" i="5"/>
  <c r="AT156" i="5"/>
  <c r="AL156" i="5"/>
  <c r="AK156" i="5"/>
  <c r="AU155" i="5"/>
  <c r="AT155" i="5"/>
  <c r="AL155" i="5"/>
  <c r="AK155" i="5"/>
  <c r="AU154" i="5"/>
  <c r="AT154" i="5"/>
  <c r="AL154" i="5"/>
  <c r="AK154" i="5"/>
  <c r="AU153" i="5"/>
  <c r="AT153" i="5"/>
  <c r="AL153" i="5"/>
  <c r="AK153" i="5"/>
  <c r="AU152" i="5"/>
  <c r="AT152" i="5"/>
  <c r="AL152" i="5"/>
  <c r="AK152" i="5"/>
  <c r="AU151" i="5"/>
  <c r="AT151" i="5"/>
  <c r="AL151" i="5"/>
  <c r="AK151" i="5"/>
  <c r="AU150" i="5"/>
  <c r="AT150" i="5"/>
  <c r="AL150" i="5"/>
  <c r="AK150" i="5"/>
  <c r="AU149" i="5"/>
  <c r="AT149" i="5"/>
  <c r="AL149" i="5"/>
  <c r="AK149" i="5"/>
  <c r="AU148" i="5"/>
  <c r="AT148" i="5"/>
  <c r="AL148" i="5"/>
  <c r="AK148" i="5"/>
  <c r="AU147" i="5"/>
  <c r="AT147" i="5"/>
  <c r="AL147" i="5"/>
  <c r="AK147" i="5"/>
  <c r="AU146" i="5"/>
  <c r="AT146" i="5"/>
  <c r="AL146" i="5"/>
  <c r="AK146" i="5"/>
  <c r="AU145" i="5"/>
  <c r="AT145" i="5"/>
  <c r="AL145" i="5"/>
  <c r="AK145" i="5"/>
  <c r="AU144" i="5"/>
  <c r="AT144" i="5"/>
  <c r="AL144" i="5"/>
  <c r="AK144" i="5"/>
  <c r="AU143" i="5"/>
  <c r="AT143" i="5"/>
  <c r="AL143" i="5"/>
  <c r="AK143" i="5"/>
  <c r="AU142" i="5"/>
  <c r="AT142" i="5"/>
  <c r="AL142" i="5"/>
  <c r="AK142" i="5"/>
  <c r="AU141" i="5"/>
  <c r="AT141" i="5"/>
  <c r="AL141" i="5"/>
  <c r="AK141" i="5"/>
  <c r="AU140" i="5"/>
  <c r="AT140" i="5"/>
  <c r="AL140" i="5"/>
  <c r="AK140" i="5"/>
  <c r="AU139" i="5"/>
  <c r="AT139" i="5"/>
  <c r="AL139" i="5"/>
  <c r="AK139" i="5"/>
  <c r="AU138" i="5"/>
  <c r="AT138" i="5"/>
  <c r="AL138" i="5"/>
  <c r="AK138" i="5"/>
  <c r="AU137" i="5"/>
  <c r="AT137" i="5"/>
  <c r="AL137" i="5"/>
  <c r="AK137" i="5"/>
  <c r="AU136" i="5"/>
  <c r="AT136" i="5"/>
  <c r="AL136" i="5"/>
  <c r="AK136" i="5"/>
  <c r="AU135" i="5"/>
  <c r="AT135" i="5"/>
  <c r="AL135" i="5"/>
  <c r="AK135" i="5"/>
  <c r="AU134" i="5"/>
  <c r="AT134" i="5"/>
  <c r="AL134" i="5"/>
  <c r="AK134" i="5"/>
  <c r="AU133" i="5"/>
  <c r="AT133" i="5"/>
  <c r="AL133" i="5"/>
  <c r="AK133" i="5"/>
  <c r="AU132" i="5"/>
  <c r="AT132" i="5"/>
  <c r="AL132" i="5"/>
  <c r="AK132" i="5"/>
  <c r="AU131" i="5"/>
  <c r="AT131" i="5"/>
  <c r="AL131" i="5"/>
  <c r="AK131" i="5"/>
  <c r="AU130" i="5"/>
  <c r="AT130" i="5"/>
  <c r="AL130" i="5"/>
  <c r="AK130" i="5"/>
  <c r="AU129" i="5"/>
  <c r="AT129" i="5"/>
  <c r="AL129" i="5"/>
  <c r="AK129" i="5"/>
  <c r="AU128" i="5"/>
  <c r="AT128" i="5"/>
  <c r="AL128" i="5"/>
  <c r="AK128" i="5"/>
  <c r="AU127" i="5"/>
  <c r="AT127" i="5"/>
  <c r="AL127" i="5"/>
  <c r="AK127" i="5"/>
  <c r="AU126" i="5"/>
  <c r="AT126" i="5"/>
  <c r="AL126" i="5"/>
  <c r="AK126" i="5"/>
  <c r="AU125" i="5"/>
  <c r="AT125" i="5"/>
  <c r="AL125" i="5"/>
  <c r="AK125" i="5"/>
  <c r="AU124" i="5"/>
  <c r="AT124" i="5"/>
  <c r="AL124" i="5"/>
  <c r="AK124" i="5"/>
  <c r="AU123" i="5"/>
  <c r="AT123" i="5"/>
  <c r="AL123" i="5"/>
  <c r="AK123" i="5"/>
  <c r="AU122" i="5"/>
  <c r="AT122" i="5"/>
  <c r="AL122" i="5"/>
  <c r="AK122" i="5"/>
  <c r="AU121" i="5"/>
  <c r="AT121" i="5"/>
  <c r="AL121" i="5"/>
  <c r="AK121" i="5"/>
  <c r="AU120" i="5"/>
  <c r="AT120" i="5"/>
  <c r="AL120" i="5"/>
  <c r="AK120" i="5"/>
  <c r="AU119" i="5"/>
  <c r="AT119" i="5"/>
  <c r="AL119" i="5"/>
  <c r="AK119" i="5"/>
  <c r="AU118" i="5"/>
  <c r="AT118" i="5"/>
  <c r="AL118" i="5"/>
  <c r="AK118" i="5"/>
  <c r="AU117" i="5"/>
  <c r="AT117" i="5"/>
  <c r="AL117" i="5"/>
  <c r="AK117" i="5"/>
  <c r="AU116" i="5"/>
  <c r="AT116" i="5"/>
  <c r="AL116" i="5"/>
  <c r="AK116" i="5"/>
  <c r="AU115" i="5"/>
  <c r="AT115" i="5"/>
  <c r="AL115" i="5"/>
  <c r="AK115" i="5"/>
  <c r="AU114" i="5"/>
  <c r="AT114" i="5"/>
  <c r="AL114" i="5"/>
  <c r="AK114" i="5"/>
  <c r="AU113" i="5"/>
  <c r="AT113" i="5"/>
  <c r="AL113" i="5"/>
  <c r="AK113" i="5"/>
  <c r="AU112" i="5"/>
  <c r="AT112" i="5"/>
  <c r="AL112" i="5"/>
  <c r="AK112" i="5"/>
  <c r="AU111" i="5"/>
  <c r="AT111" i="5"/>
  <c r="AL111" i="5"/>
  <c r="AK111" i="5"/>
  <c r="AU110" i="5"/>
  <c r="AT110" i="5"/>
  <c r="AL110" i="5"/>
  <c r="AK110" i="5"/>
  <c r="AU109" i="5"/>
  <c r="AT109" i="5"/>
  <c r="AL109" i="5"/>
  <c r="AK109" i="5"/>
  <c r="AU108" i="5"/>
  <c r="AT108" i="5"/>
  <c r="AL108" i="5"/>
  <c r="AK108" i="5"/>
  <c r="AU107" i="5"/>
  <c r="AT107" i="5"/>
  <c r="AL107" i="5"/>
  <c r="AK107" i="5"/>
  <c r="AU106" i="5"/>
  <c r="AT106" i="5"/>
  <c r="AL106" i="5"/>
  <c r="AK106" i="5"/>
  <c r="AU105" i="5"/>
  <c r="AT105" i="5"/>
  <c r="AL105" i="5"/>
  <c r="AK105" i="5"/>
  <c r="AU104" i="5"/>
  <c r="AT104" i="5"/>
  <c r="AL104" i="5"/>
  <c r="AK104" i="5"/>
  <c r="AU103" i="5"/>
  <c r="AT103" i="5"/>
  <c r="AL103" i="5"/>
  <c r="AK103" i="5"/>
  <c r="AU102" i="5"/>
  <c r="AT102" i="5"/>
  <c r="AL102" i="5"/>
  <c r="AK102" i="5"/>
  <c r="AU101" i="5"/>
  <c r="AT101" i="5"/>
  <c r="AL101" i="5"/>
  <c r="AK101" i="5"/>
  <c r="AU100" i="5"/>
  <c r="AT100" i="5"/>
  <c r="AL100" i="5"/>
  <c r="AK100" i="5"/>
  <c r="AU99" i="5"/>
  <c r="AT99" i="5"/>
  <c r="AL99" i="5"/>
  <c r="AK99" i="5"/>
  <c r="AU98" i="5"/>
  <c r="AT98" i="5"/>
  <c r="AL98" i="5"/>
  <c r="AK98" i="5"/>
  <c r="AU97" i="5"/>
  <c r="AT97" i="5"/>
  <c r="AL97" i="5"/>
  <c r="AK97" i="5"/>
  <c r="AU96" i="5"/>
  <c r="AT96" i="5"/>
  <c r="AL96" i="5"/>
  <c r="AK96" i="5"/>
  <c r="AU95" i="5"/>
  <c r="AT95" i="5"/>
  <c r="AL95" i="5"/>
  <c r="AK95" i="5"/>
  <c r="AU94" i="5"/>
  <c r="AT94" i="5"/>
  <c r="AL94" i="5"/>
  <c r="AK94" i="5"/>
  <c r="AU93" i="5"/>
  <c r="AT93" i="5"/>
  <c r="AL93" i="5"/>
  <c r="AK93" i="5"/>
  <c r="AU92" i="5"/>
  <c r="AT92" i="5"/>
  <c r="AL92" i="5"/>
  <c r="AK92" i="5"/>
  <c r="AU91" i="5"/>
  <c r="AT91" i="5"/>
  <c r="AL91" i="5"/>
  <c r="AK91" i="5"/>
  <c r="AU90" i="5"/>
  <c r="AT90" i="5"/>
  <c r="AL90" i="5"/>
  <c r="AK90" i="5"/>
  <c r="AU89" i="5"/>
  <c r="AT89" i="5"/>
  <c r="AL89" i="5"/>
  <c r="AK89" i="5"/>
  <c r="AU88" i="5"/>
  <c r="AT88" i="5"/>
  <c r="AL88" i="5"/>
  <c r="AK88" i="5"/>
  <c r="AU87" i="5"/>
  <c r="AT87" i="5"/>
  <c r="AL87" i="5"/>
  <c r="AK87" i="5"/>
  <c r="AU86" i="5"/>
  <c r="AT86" i="5"/>
  <c r="AL86" i="5"/>
  <c r="AK86" i="5"/>
  <c r="AU85" i="5"/>
  <c r="AT85" i="5"/>
  <c r="AL85" i="5"/>
  <c r="AK85" i="5"/>
  <c r="AU84" i="5"/>
  <c r="AT84" i="5"/>
  <c r="AL84" i="5"/>
  <c r="AK84" i="5"/>
  <c r="AU83" i="5"/>
  <c r="AT83" i="5"/>
  <c r="AL83" i="5"/>
  <c r="AK83" i="5"/>
  <c r="AU82" i="5"/>
  <c r="AT82" i="5"/>
  <c r="AL82" i="5"/>
  <c r="AK82" i="5"/>
  <c r="AU81" i="5"/>
  <c r="AT81" i="5"/>
  <c r="AL81" i="5"/>
  <c r="AK81" i="5"/>
  <c r="AU80" i="5"/>
  <c r="AT80" i="5"/>
  <c r="AL80" i="5"/>
  <c r="AK80" i="5"/>
  <c r="AU79" i="5"/>
  <c r="AT79" i="5"/>
  <c r="AL79" i="5"/>
  <c r="AK79" i="5"/>
  <c r="AU78" i="5"/>
  <c r="AT78" i="5"/>
  <c r="AL78" i="5"/>
  <c r="AK78" i="5"/>
  <c r="AU77" i="5"/>
  <c r="AT77" i="5"/>
  <c r="AL77" i="5"/>
  <c r="AK77" i="5"/>
  <c r="AU76" i="5"/>
  <c r="AT76" i="5"/>
  <c r="AL76" i="5"/>
  <c r="AK76" i="5"/>
  <c r="AU75" i="5"/>
  <c r="AT75" i="5"/>
  <c r="AL75" i="5"/>
  <c r="AK75" i="5"/>
  <c r="AU74" i="5"/>
  <c r="AT74" i="5"/>
  <c r="AL74" i="5"/>
  <c r="AK74" i="5"/>
  <c r="AU73" i="5"/>
  <c r="AT73" i="5"/>
  <c r="AL73" i="5"/>
  <c r="AK73" i="5"/>
  <c r="AU72" i="5"/>
  <c r="AT72" i="5"/>
  <c r="AL72" i="5"/>
  <c r="AK72" i="5"/>
  <c r="AU71" i="5"/>
  <c r="AT71" i="5"/>
  <c r="AL71" i="5"/>
  <c r="AK71" i="5"/>
  <c r="AU70" i="5"/>
  <c r="AT70" i="5"/>
  <c r="AL70" i="5"/>
  <c r="AK70" i="5"/>
  <c r="AU69" i="5"/>
  <c r="AT69" i="5"/>
  <c r="AL69" i="5"/>
  <c r="AK69" i="5"/>
  <c r="AU68" i="5"/>
  <c r="AT68" i="5"/>
  <c r="AL68" i="5"/>
  <c r="AK68" i="5"/>
  <c r="AU67" i="5"/>
  <c r="AT67" i="5"/>
  <c r="AL67" i="5"/>
  <c r="AK67" i="5"/>
  <c r="AU66" i="5"/>
  <c r="AT66" i="5"/>
  <c r="AL66" i="5"/>
  <c r="AK66" i="5"/>
  <c r="AU65" i="5"/>
  <c r="AT65" i="5"/>
  <c r="AL65" i="5"/>
  <c r="AK65" i="5"/>
  <c r="AU64" i="5"/>
  <c r="AT64" i="5"/>
  <c r="AL64" i="5"/>
  <c r="AK64" i="5"/>
  <c r="AU63" i="5"/>
  <c r="AT63" i="5"/>
  <c r="AL63" i="5"/>
  <c r="AK63" i="5"/>
  <c r="AU62" i="5"/>
  <c r="AT62" i="5"/>
  <c r="AL62" i="5"/>
  <c r="AK62" i="5"/>
  <c r="AU61" i="5"/>
  <c r="AT61" i="5"/>
  <c r="AL61" i="5"/>
  <c r="AK61" i="5"/>
  <c r="AU60" i="5"/>
  <c r="AT60" i="5"/>
  <c r="AL60" i="5"/>
  <c r="AK60" i="5"/>
  <c r="AU59" i="5"/>
  <c r="AT59" i="5"/>
  <c r="AL59" i="5"/>
  <c r="AK59" i="5"/>
  <c r="AU58" i="5"/>
  <c r="AT58" i="5"/>
  <c r="AL58" i="5"/>
  <c r="AK58" i="5"/>
  <c r="AU57" i="5"/>
  <c r="AT57" i="5"/>
  <c r="AL57" i="5"/>
  <c r="AK57" i="5"/>
  <c r="AU56" i="5"/>
  <c r="AT56" i="5"/>
  <c r="AL56" i="5"/>
  <c r="AK56" i="5"/>
  <c r="AU55" i="5"/>
  <c r="AT55" i="5"/>
  <c r="AL55" i="5"/>
  <c r="AK55" i="5"/>
  <c r="AU54" i="5"/>
  <c r="AT54" i="5"/>
  <c r="AL54" i="5"/>
  <c r="AK54" i="5"/>
  <c r="AU53" i="5"/>
  <c r="AT53" i="5"/>
  <c r="AL53" i="5"/>
  <c r="AK53" i="5"/>
  <c r="AU52" i="5"/>
  <c r="AT52" i="5"/>
  <c r="AL52" i="5"/>
  <c r="AK52" i="5"/>
  <c r="AU51" i="5"/>
  <c r="AT51" i="5"/>
  <c r="AL51" i="5"/>
  <c r="AK51" i="5"/>
  <c r="AU50" i="5"/>
  <c r="AT50" i="5"/>
  <c r="AL50" i="5"/>
  <c r="AK50" i="5"/>
  <c r="AU49" i="5"/>
  <c r="AT49" i="5"/>
  <c r="AL49" i="5"/>
  <c r="AK49" i="5"/>
  <c r="AU48" i="5"/>
  <c r="AT48" i="5"/>
  <c r="AL48" i="5"/>
  <c r="AK48" i="5"/>
  <c r="AU47" i="5"/>
  <c r="AT47" i="5"/>
  <c r="AL47" i="5"/>
  <c r="AK47" i="5"/>
  <c r="AU46" i="5"/>
  <c r="AT46" i="5"/>
  <c r="AL46" i="5"/>
  <c r="AK46" i="5"/>
  <c r="AU45" i="5"/>
  <c r="AT45" i="5"/>
  <c r="AL45" i="5"/>
  <c r="AK45" i="5"/>
  <c r="BV45" i="5"/>
  <c r="BT45" i="5"/>
  <c r="BU45" i="5" s="1"/>
  <c r="AU44" i="5"/>
  <c r="AT44" i="5"/>
  <c r="AL44" i="5"/>
  <c r="AK44" i="5"/>
  <c r="AU43" i="5"/>
  <c r="AT43" i="5"/>
  <c r="AL43" i="5"/>
  <c r="AK43" i="5"/>
  <c r="AU42" i="5"/>
  <c r="AT42" i="5"/>
  <c r="AL42" i="5"/>
  <c r="AK42" i="5"/>
  <c r="AU41" i="5"/>
  <c r="AT41" i="5"/>
  <c r="AL41" i="5"/>
  <c r="AK41" i="5"/>
  <c r="AU40" i="5"/>
  <c r="AT40" i="5"/>
  <c r="AL40" i="5"/>
  <c r="AK40" i="5"/>
  <c r="AU39" i="5"/>
  <c r="AT39" i="5"/>
  <c r="AL39" i="5"/>
  <c r="AK39" i="5"/>
  <c r="AU38" i="5"/>
  <c r="AT38" i="5"/>
  <c r="AL38" i="5"/>
  <c r="AK38" i="5"/>
  <c r="AU37" i="5"/>
  <c r="AT37" i="5"/>
  <c r="AL37" i="5"/>
  <c r="AK37" i="5"/>
  <c r="AU36" i="5"/>
  <c r="AT36" i="5"/>
  <c r="AL36" i="5"/>
  <c r="AK36" i="5"/>
  <c r="AU35" i="5"/>
  <c r="AT35" i="5"/>
  <c r="AL35" i="5"/>
  <c r="AK35" i="5"/>
  <c r="AU34" i="5"/>
  <c r="AT34" i="5"/>
  <c r="AL34" i="5"/>
  <c r="AK34" i="5"/>
  <c r="AU33" i="5"/>
  <c r="AT33" i="5"/>
  <c r="AL33" i="5"/>
  <c r="AK33" i="5"/>
  <c r="AU32" i="5"/>
  <c r="AT32" i="5"/>
  <c r="AL32" i="5"/>
  <c r="AK32" i="5"/>
  <c r="AU31" i="5"/>
  <c r="AT31" i="5"/>
  <c r="AL31" i="5"/>
  <c r="AK31" i="5"/>
  <c r="AU30" i="5"/>
  <c r="AT30" i="5"/>
  <c r="AL30" i="5"/>
  <c r="AK30" i="5"/>
  <c r="AU29" i="5"/>
  <c r="AT29" i="5"/>
  <c r="AL29" i="5"/>
  <c r="AK29" i="5"/>
  <c r="AU28" i="5"/>
  <c r="AT28" i="5"/>
  <c r="AL28" i="5"/>
  <c r="AK28" i="5"/>
  <c r="AU27" i="5"/>
  <c r="AT27" i="5"/>
  <c r="AL27" i="5"/>
  <c r="AK27" i="5"/>
  <c r="AU26" i="5"/>
  <c r="AT26" i="5"/>
  <c r="AL26" i="5"/>
  <c r="AK26" i="5"/>
  <c r="AU25" i="5"/>
  <c r="AT25" i="5"/>
  <c r="AL25" i="5"/>
  <c r="AK25" i="5"/>
  <c r="AU24" i="5"/>
  <c r="AT24" i="5"/>
  <c r="AL24" i="5"/>
  <c r="AK24" i="5"/>
  <c r="AU23" i="5"/>
  <c r="AT23" i="5"/>
  <c r="AL23" i="5"/>
  <c r="AK23" i="5"/>
  <c r="AU22" i="5"/>
  <c r="AT22" i="5"/>
  <c r="AL22" i="5"/>
  <c r="AK22" i="5"/>
  <c r="AU21" i="5"/>
  <c r="AT21" i="5"/>
  <c r="AL21" i="5"/>
  <c r="AK21" i="5"/>
  <c r="AU20" i="5"/>
  <c r="AT20" i="5"/>
  <c r="AL20" i="5"/>
  <c r="AK20" i="5"/>
  <c r="AU19" i="5"/>
  <c r="AT19" i="5"/>
  <c r="AL19" i="5"/>
  <c r="AK19" i="5"/>
  <c r="AU18" i="5"/>
  <c r="AT18" i="5"/>
  <c r="AL18" i="5"/>
  <c r="AK18" i="5"/>
  <c r="AU17" i="5"/>
  <c r="AT17" i="5"/>
  <c r="AL17" i="5"/>
  <c r="AK17" i="5"/>
  <c r="AU16" i="5"/>
  <c r="AT16" i="5"/>
  <c r="AL16" i="5"/>
  <c r="AK16" i="5"/>
  <c r="AU15" i="5"/>
  <c r="AT15" i="5"/>
  <c r="AL15" i="5"/>
  <c r="AK15" i="5"/>
  <c r="AU14" i="5"/>
  <c r="AT14" i="5"/>
  <c r="AL14" i="5"/>
  <c r="AK14" i="5"/>
  <c r="AU13" i="5"/>
  <c r="AT13" i="5"/>
  <c r="AL13" i="5"/>
  <c r="AK13" i="5"/>
  <c r="AU12" i="5"/>
  <c r="AT12" i="5"/>
  <c r="AL12" i="5"/>
  <c r="AK12" i="5"/>
  <c r="AU11" i="5"/>
  <c r="AT11" i="5"/>
  <c r="AL11" i="5"/>
  <c r="AK11" i="5"/>
  <c r="AU10" i="5"/>
  <c r="AT10" i="5"/>
  <c r="AL10" i="5"/>
  <c r="AK10" i="5"/>
  <c r="AU9" i="5"/>
  <c r="AT9" i="5"/>
  <c r="AL9" i="5"/>
  <c r="AK9" i="5"/>
  <c r="AU8" i="5"/>
  <c r="AT8" i="5"/>
  <c r="AL8" i="5"/>
  <c r="AK8" i="5"/>
  <c r="AU7" i="5"/>
  <c r="AT7" i="5"/>
  <c r="AL7" i="5"/>
  <c r="AK7" i="5"/>
  <c r="AU6" i="5"/>
  <c r="AT6" i="5"/>
  <c r="AL6" i="5"/>
  <c r="AK6" i="5"/>
  <c r="AU5" i="5"/>
  <c r="AT5" i="5"/>
  <c r="AL5" i="5"/>
  <c r="AK5" i="5"/>
  <c r="AU4" i="5"/>
  <c r="AT4" i="5"/>
  <c r="AL4" i="5"/>
  <c r="AK4" i="5"/>
  <c r="BB3" i="5"/>
  <c r="BB4" i="5" s="1"/>
  <c r="BB5" i="5" s="1"/>
  <c r="BB6" i="5" s="1"/>
  <c r="BB7" i="5" s="1"/>
  <c r="BB8" i="5" s="1"/>
  <c r="BB9" i="5" s="1"/>
  <c r="BB10" i="5" s="1"/>
  <c r="BB11" i="5" s="1"/>
  <c r="BB12" i="5" s="1"/>
  <c r="BB13" i="5" s="1"/>
  <c r="BB14" i="5" s="1"/>
  <c r="BB15" i="5" s="1"/>
  <c r="BB16" i="5" s="1"/>
  <c r="BB17" i="5" s="1"/>
  <c r="BB18" i="5" s="1"/>
  <c r="BB19" i="5" s="1"/>
  <c r="BB20" i="5" s="1"/>
  <c r="BB21" i="5" s="1"/>
  <c r="BB22" i="5" s="1"/>
  <c r="BB23" i="5" s="1"/>
  <c r="BB24" i="5" s="1"/>
  <c r="BB25" i="5" s="1"/>
  <c r="BB26" i="5" s="1"/>
  <c r="BB27" i="5" s="1"/>
  <c r="BB28" i="5" s="1"/>
  <c r="BB29" i="5" s="1"/>
  <c r="BB30" i="5" s="1"/>
  <c r="BB31" i="5" s="1"/>
  <c r="BB32" i="5" s="1"/>
  <c r="BB33" i="5" s="1"/>
  <c r="BB34" i="5" s="1"/>
  <c r="BB35" i="5" s="1"/>
  <c r="BB36" i="5" s="1"/>
  <c r="BB37" i="5" s="1"/>
  <c r="BB38" i="5" s="1"/>
  <c r="BB39" i="5" s="1"/>
  <c r="BB40" i="5" s="1"/>
  <c r="BB41" i="5" s="1"/>
  <c r="BB42" i="5" s="1"/>
  <c r="BB43" i="5" s="1"/>
  <c r="BB44" i="5" s="1"/>
  <c r="BB45" i="5" s="1"/>
  <c r="BB46" i="5" s="1"/>
  <c r="BB47" i="5" s="1"/>
  <c r="BB48" i="5" s="1"/>
  <c r="BB49" i="5" s="1"/>
  <c r="BB50" i="5" s="1"/>
  <c r="BB51" i="5" s="1"/>
  <c r="BB52" i="5" s="1"/>
  <c r="BB53" i="5" s="1"/>
  <c r="BB54" i="5" s="1"/>
  <c r="BB55" i="5" s="1"/>
  <c r="BB56" i="5" s="1"/>
  <c r="BB57" i="5" s="1"/>
  <c r="BB58" i="5" s="1"/>
  <c r="BB59" i="5" s="1"/>
  <c r="BB60" i="5" s="1"/>
  <c r="BB61" i="5" s="1"/>
  <c r="BB62" i="5" s="1"/>
  <c r="BB63" i="5" s="1"/>
  <c r="BB64" i="5" s="1"/>
  <c r="BB65" i="5" s="1"/>
  <c r="BB66" i="5" s="1"/>
  <c r="BB67" i="5" s="1"/>
  <c r="BB68" i="5" s="1"/>
  <c r="BB69" i="5" s="1"/>
  <c r="BB70" i="5" s="1"/>
  <c r="BB71" i="5" s="1"/>
  <c r="BB72" i="5" s="1"/>
  <c r="BB73" i="5" s="1"/>
  <c r="BB74" i="5" s="1"/>
  <c r="BB75" i="5" s="1"/>
  <c r="BB76" i="5" s="1"/>
  <c r="BB77" i="5" s="1"/>
  <c r="BB78" i="5" s="1"/>
  <c r="BB79" i="5" s="1"/>
  <c r="BB80" i="5" s="1"/>
  <c r="BB81" i="5" s="1"/>
  <c r="BB82" i="5" s="1"/>
  <c r="BB83" i="5" s="1"/>
  <c r="BB84" i="5" s="1"/>
  <c r="BB85" i="5" s="1"/>
  <c r="BB86" i="5" s="1"/>
  <c r="BB87" i="5" s="1"/>
  <c r="BB88" i="5" s="1"/>
  <c r="BB89" i="5" s="1"/>
  <c r="BB90" i="5" s="1"/>
  <c r="BB91" i="5" s="1"/>
  <c r="BB92" i="5" s="1"/>
  <c r="BB93" i="5" s="1"/>
  <c r="BB94" i="5" s="1"/>
  <c r="BB95" i="5" s="1"/>
  <c r="BB96" i="5" s="1"/>
  <c r="BB97" i="5" s="1"/>
  <c r="BB98" i="5" s="1"/>
  <c r="BB99" i="5" s="1"/>
  <c r="BB100" i="5" s="1"/>
  <c r="BB101" i="5" s="1"/>
  <c r="BB102" i="5" s="1"/>
  <c r="BB103" i="5" s="1"/>
  <c r="BB104" i="5" s="1"/>
  <c r="BB105" i="5" s="1"/>
  <c r="BB106" i="5" s="1"/>
  <c r="BB107" i="5" s="1"/>
  <c r="BB108" i="5" s="1"/>
  <c r="BB109" i="5" s="1"/>
  <c r="BB110" i="5" s="1"/>
  <c r="BB111" i="5" s="1"/>
  <c r="BB112" i="5" s="1"/>
  <c r="BB113" i="5" s="1"/>
  <c r="BB114" i="5" s="1"/>
  <c r="BB115" i="5" s="1"/>
  <c r="BB116" i="5" s="1"/>
  <c r="BB117" i="5" s="1"/>
  <c r="BB118" i="5" s="1"/>
  <c r="BB119" i="5" s="1"/>
  <c r="BB120" i="5" s="1"/>
  <c r="BB121" i="5" s="1"/>
  <c r="BB122" i="5" s="1"/>
  <c r="BB123" i="5" s="1"/>
  <c r="BB124" i="5" s="1"/>
  <c r="BB125" i="5" s="1"/>
  <c r="BB126" i="5" s="1"/>
  <c r="BB127" i="5" s="1"/>
  <c r="BB128" i="5" s="1"/>
  <c r="BB129" i="5" s="1"/>
  <c r="BB130" i="5" s="1"/>
  <c r="BB131" i="5" s="1"/>
  <c r="BB132" i="5" s="1"/>
  <c r="BB133" i="5" s="1"/>
  <c r="BB134" i="5" s="1"/>
  <c r="BB135" i="5" s="1"/>
  <c r="BB136" i="5" s="1"/>
  <c r="BB137" i="5" s="1"/>
  <c r="BB138" i="5" s="1"/>
  <c r="BB139" i="5" s="1"/>
  <c r="BB140" i="5" s="1"/>
  <c r="BB141" i="5" s="1"/>
  <c r="BB142" i="5" s="1"/>
  <c r="BB143" i="5" s="1"/>
  <c r="BB144" i="5" s="1"/>
  <c r="BB145" i="5" s="1"/>
  <c r="BB146" i="5" s="1"/>
  <c r="BB147" i="5" s="1"/>
  <c r="BB148" i="5" s="1"/>
  <c r="BB149" i="5" s="1"/>
  <c r="BB150" i="5" s="1"/>
  <c r="BB151" i="5" s="1"/>
  <c r="BB152" i="5" s="1"/>
  <c r="BB153" i="5" s="1"/>
  <c r="BB154" i="5" s="1"/>
  <c r="BB155" i="5" s="1"/>
  <c r="BB156" i="5" s="1"/>
  <c r="BB157" i="5" s="1"/>
  <c r="BB158" i="5" s="1"/>
  <c r="BB159" i="5" s="1"/>
  <c r="BB160" i="5" s="1"/>
  <c r="BB161" i="5" s="1"/>
  <c r="BB162" i="5" s="1"/>
  <c r="BB163" i="5" s="1"/>
  <c r="BB164" i="5" s="1"/>
  <c r="BB165" i="5" s="1"/>
  <c r="BB166" i="5" s="1"/>
  <c r="BB167" i="5" s="1"/>
  <c r="BB168" i="5" s="1"/>
  <c r="BB169" i="5" s="1"/>
  <c r="BB170" i="5" s="1"/>
  <c r="BB171" i="5" s="1"/>
  <c r="BB172" i="5" s="1"/>
  <c r="BB173" i="5" s="1"/>
  <c r="BB174" i="5" s="1"/>
  <c r="BB175" i="5" s="1"/>
  <c r="BB176" i="5" s="1"/>
  <c r="BB177" i="5" s="1"/>
  <c r="BB178" i="5" s="1"/>
  <c r="BB179" i="5" s="1"/>
  <c r="BB180" i="5" s="1"/>
  <c r="BB181" i="5" s="1"/>
  <c r="BB182" i="5" s="1"/>
  <c r="BB183" i="5" s="1"/>
  <c r="BB184" i="5" s="1"/>
  <c r="BB185" i="5" s="1"/>
  <c r="BB186" i="5" s="1"/>
  <c r="BB187" i="5" s="1"/>
  <c r="BB188" i="5" s="1"/>
  <c r="BB189" i="5" s="1"/>
  <c r="BB190" i="5" s="1"/>
  <c r="BB191" i="5" s="1"/>
  <c r="BB192" i="5" s="1"/>
  <c r="BB193" i="5" s="1"/>
  <c r="BB194" i="5" s="1"/>
  <c r="BB195" i="5" s="1"/>
  <c r="BB196" i="5" s="1"/>
  <c r="BB197" i="5" s="1"/>
  <c r="BB198" i="5" s="1"/>
  <c r="BB199" i="5" s="1"/>
  <c r="BB200" i="5" s="1"/>
  <c r="BB201" i="5" s="1"/>
  <c r="BB202" i="5" s="1"/>
  <c r="BB203" i="5" s="1"/>
  <c r="BB204" i="5" s="1"/>
  <c r="BB205" i="5" s="1"/>
  <c r="BB206" i="5" s="1"/>
  <c r="BB207" i="5" s="1"/>
  <c r="BB208" i="5" s="1"/>
  <c r="BB209" i="5" s="1"/>
  <c r="BB210" i="5" s="1"/>
  <c r="BB211" i="5" s="1"/>
  <c r="BB212" i="5" s="1"/>
  <c r="BB213" i="5" s="1"/>
  <c r="BB214" i="5" s="1"/>
  <c r="BB215" i="5" s="1"/>
  <c r="BB216" i="5" s="1"/>
  <c r="BB217" i="5" s="1"/>
  <c r="BB218" i="5" s="1"/>
  <c r="BB219" i="5" s="1"/>
  <c r="BB220" i="5" s="1"/>
  <c r="BB221" i="5" s="1"/>
  <c r="BB222" i="5" s="1"/>
  <c r="BB223" i="5" s="1"/>
  <c r="BB224" i="5" s="1"/>
  <c r="BB225" i="5" s="1"/>
  <c r="BB226" i="5" s="1"/>
  <c r="BB227" i="5" s="1"/>
  <c r="BB228" i="5" s="1"/>
  <c r="BB229" i="5" s="1"/>
  <c r="BB230" i="5" s="1"/>
  <c r="BB231" i="5" s="1"/>
  <c r="BB232" i="5" s="1"/>
  <c r="BB233" i="5" s="1"/>
  <c r="BB234" i="5" s="1"/>
  <c r="BB235" i="5" s="1"/>
  <c r="BB236" i="5" s="1"/>
  <c r="BB237" i="5" s="1"/>
  <c r="BB238" i="5" s="1"/>
  <c r="BB239" i="5" s="1"/>
  <c r="BB240" i="5" s="1"/>
  <c r="BB241" i="5" s="1"/>
  <c r="BB242" i="5" s="1"/>
  <c r="BB243" i="5" s="1"/>
  <c r="BB244" i="5" s="1"/>
  <c r="BB245" i="5" s="1"/>
  <c r="BB246" i="5" s="1"/>
  <c r="BB247" i="5" s="1"/>
  <c r="BB248" i="5" s="1"/>
  <c r="BB249" i="5" s="1"/>
  <c r="BB250" i="5" s="1"/>
  <c r="BB251" i="5" s="1"/>
  <c r="BB252" i="5" s="1"/>
  <c r="BB253" i="5" s="1"/>
  <c r="BB254" i="5" s="1"/>
  <c r="BB255" i="5" s="1"/>
  <c r="BB256" i="5" s="1"/>
  <c r="BB257" i="5" s="1"/>
  <c r="BB258" i="5" s="1"/>
  <c r="BB259" i="5" s="1"/>
  <c r="BB260" i="5" s="1"/>
  <c r="BB261" i="5" s="1"/>
  <c r="BB262" i="5" s="1"/>
  <c r="BB263" i="5" s="1"/>
  <c r="BB264" i="5" s="1"/>
  <c r="BB265" i="5" s="1"/>
  <c r="BB266" i="5" s="1"/>
  <c r="BB267" i="5" s="1"/>
  <c r="BB268" i="5" s="1"/>
  <c r="BB269" i="5" s="1"/>
  <c r="BB270" i="5" s="1"/>
  <c r="BB271" i="5" s="1"/>
  <c r="BB272" i="5" s="1"/>
  <c r="BB273" i="5" s="1"/>
  <c r="BB274" i="5" s="1"/>
  <c r="BB275" i="5" s="1"/>
  <c r="BB276" i="5" s="1"/>
  <c r="BB277" i="5" s="1"/>
  <c r="BB278" i="5" s="1"/>
  <c r="BB279" i="5" s="1"/>
  <c r="BB280" i="5" s="1"/>
  <c r="BB281" i="5" s="1"/>
  <c r="BB282" i="5" s="1"/>
  <c r="BB283" i="5" s="1"/>
  <c r="BB284" i="5" s="1"/>
  <c r="BB285" i="5" s="1"/>
  <c r="BB286" i="5" s="1"/>
  <c r="BB287" i="5" s="1"/>
  <c r="BB288" i="5" s="1"/>
  <c r="BB289" i="5" s="1"/>
  <c r="BB290" i="5" s="1"/>
  <c r="BB291" i="5" s="1"/>
  <c r="BB292" i="5" s="1"/>
  <c r="BB293" i="5" s="1"/>
  <c r="BB294" i="5" s="1"/>
  <c r="BB295" i="5" s="1"/>
  <c r="BB296" i="5" s="1"/>
  <c r="BB297" i="5" s="1"/>
  <c r="BB298" i="5" s="1"/>
  <c r="BB299" i="5" s="1"/>
  <c r="BB300" i="5" s="1"/>
  <c r="BB301" i="5" s="1"/>
  <c r="BB302" i="5" s="1"/>
  <c r="BB303" i="5" s="1"/>
  <c r="BB304" i="5" s="1"/>
  <c r="BB305" i="5" s="1"/>
  <c r="BB306" i="5" s="1"/>
  <c r="BB307" i="5" s="1"/>
  <c r="BB308" i="5" s="1"/>
  <c r="BB309" i="5" s="1"/>
  <c r="BB310" i="5" s="1"/>
  <c r="BB311" i="5" s="1"/>
  <c r="BB312" i="5" s="1"/>
  <c r="BB313" i="5" s="1"/>
  <c r="BB314" i="5" s="1"/>
  <c r="BB315" i="5" s="1"/>
  <c r="BB316" i="5" s="1"/>
  <c r="BB317" i="5" s="1"/>
  <c r="BB318" i="5" s="1"/>
  <c r="BB319" i="5" s="1"/>
  <c r="BB320" i="5" s="1"/>
  <c r="BB321" i="5" s="1"/>
  <c r="BB322" i="5" s="1"/>
  <c r="AU3" i="5"/>
  <c r="AT3" i="5"/>
  <c r="AL3" i="5"/>
  <c r="AK3" i="5"/>
  <c r="L6" i="4"/>
  <c r="L1" i="4" s="1"/>
  <c r="K6" i="4"/>
  <c r="K1" i="4" s="1"/>
  <c r="P240" i="4" s="1"/>
  <c r="J6" i="4"/>
  <c r="J1" i="4" s="1"/>
  <c r="O39" i="4" s="1"/>
  <c r="V39" i="4" s="1"/>
  <c r="L6" i="3"/>
  <c r="L1" i="3" s="1"/>
  <c r="Q161" i="3" s="1"/>
  <c r="K6" i="3"/>
  <c r="K1" i="3" s="1"/>
  <c r="J6" i="3"/>
  <c r="J1" i="3" s="1"/>
  <c r="O75" i="3" s="1"/>
  <c r="H101" i="2"/>
  <c r="H93" i="2"/>
  <c r="J93" i="2" s="1"/>
  <c r="J91" i="2" s="1"/>
  <c r="H79" i="2"/>
  <c r="K79" i="2" s="1"/>
  <c r="K77" i="2" s="1"/>
  <c r="H46" i="2"/>
  <c r="J46" i="2" s="1"/>
  <c r="J44" i="2" s="1"/>
  <c r="N64" i="2" s="1"/>
  <c r="K1" i="2"/>
  <c r="O32" i="2" s="1"/>
  <c r="J1" i="2"/>
  <c r="N39" i="2" s="1"/>
  <c r="I1" i="2"/>
  <c r="M26" i="2" s="1"/>
  <c r="T26" i="2" s="1"/>
  <c r="H101" i="1"/>
  <c r="J101" i="1" s="1"/>
  <c r="J99" i="1" s="1"/>
  <c r="N103" i="1" s="1"/>
  <c r="H93" i="1"/>
  <c r="J93" i="1" s="1"/>
  <c r="J91" i="1" s="1"/>
  <c r="N95" i="1" s="1"/>
  <c r="H79" i="1"/>
  <c r="J79" i="1" s="1"/>
  <c r="J77" i="1" s="1"/>
  <c r="N82" i="1" s="1"/>
  <c r="H46" i="1"/>
  <c r="I46" i="1" s="1"/>
  <c r="I44" i="1" s="1"/>
  <c r="K1" i="1"/>
  <c r="O28" i="1" s="1"/>
  <c r="J1" i="1"/>
  <c r="N31" i="1" s="1"/>
  <c r="I1" i="1"/>
  <c r="M26" i="1" s="1"/>
  <c r="AM249" i="5" l="1"/>
  <c r="AN249" i="5" s="1"/>
  <c r="AM251" i="5"/>
  <c r="AN251" i="5" s="1"/>
  <c r="AM253" i="5"/>
  <c r="AN253" i="5" s="1"/>
  <c r="AM255" i="5"/>
  <c r="AN255" i="5" s="1"/>
  <c r="AM257" i="5"/>
  <c r="AN257" i="5" s="1"/>
  <c r="AM273" i="5"/>
  <c r="AN273" i="5" s="1"/>
  <c r="AM275" i="5"/>
  <c r="AN275" i="5" s="1"/>
  <c r="AM285" i="5"/>
  <c r="AN285" i="5" s="1"/>
  <c r="AM287" i="5"/>
  <c r="AN287" i="5" s="1"/>
  <c r="AM289" i="5"/>
  <c r="AN289" i="5" s="1"/>
  <c r="AM291" i="5"/>
  <c r="AN291" i="5" s="1"/>
  <c r="AM293" i="5"/>
  <c r="AN293" i="5" s="1"/>
  <c r="AM295" i="5"/>
  <c r="AN295" i="5" s="1"/>
  <c r="AM297" i="5"/>
  <c r="AN297" i="5" s="1"/>
  <c r="AM299" i="5"/>
  <c r="AN299" i="5" s="1"/>
  <c r="AM301" i="5"/>
  <c r="AN301" i="5" s="1"/>
  <c r="AM303" i="5"/>
  <c r="AN303" i="5" s="1"/>
  <c r="AM305" i="5"/>
  <c r="AN305" i="5" s="1"/>
  <c r="AM307" i="5"/>
  <c r="AN307" i="5" s="1"/>
  <c r="AM309" i="5"/>
  <c r="AN309" i="5" s="1"/>
  <c r="AM315" i="5"/>
  <c r="AN315" i="5" s="1"/>
  <c r="AM317" i="5"/>
  <c r="AN317" i="5" s="1"/>
  <c r="AM321" i="5"/>
  <c r="AN321" i="5" s="1"/>
  <c r="AM323" i="5"/>
  <c r="AN323" i="5" s="1"/>
  <c r="AM119" i="5"/>
  <c r="AN119" i="5" s="1"/>
  <c r="AM32" i="5"/>
  <c r="AN32" i="5" s="1"/>
  <c r="AM34" i="5"/>
  <c r="AN34" i="5" s="1"/>
  <c r="AM40" i="5"/>
  <c r="AN40" i="5" s="1"/>
  <c r="AM42" i="5"/>
  <c r="AN42" i="5" s="1"/>
  <c r="AM44" i="5"/>
  <c r="AN44" i="5" s="1"/>
  <c r="AM172" i="5"/>
  <c r="AN172" i="5" s="1"/>
  <c r="AM59" i="5"/>
  <c r="AN59" i="5" s="1"/>
  <c r="AM61" i="5"/>
  <c r="AN61" i="5" s="1"/>
  <c r="AM63" i="5"/>
  <c r="AN63" i="5" s="1"/>
  <c r="AM67" i="5"/>
  <c r="AN67" i="5" s="1"/>
  <c r="AM69" i="5"/>
  <c r="AN69" i="5" s="1"/>
  <c r="AM71" i="5"/>
  <c r="AN71" i="5" s="1"/>
  <c r="AM79" i="5"/>
  <c r="AN79" i="5" s="1"/>
  <c r="AM81" i="5"/>
  <c r="AN81" i="5" s="1"/>
  <c r="AM85" i="5"/>
  <c r="AN85" i="5" s="1"/>
  <c r="AM87" i="5"/>
  <c r="AN87" i="5" s="1"/>
  <c r="AM89" i="5"/>
  <c r="AN89" i="5" s="1"/>
  <c r="AM91" i="5"/>
  <c r="AN91" i="5" s="1"/>
  <c r="AM93" i="5"/>
  <c r="AN93" i="5" s="1"/>
  <c r="AM95" i="5"/>
  <c r="AN95" i="5" s="1"/>
  <c r="AM135" i="5"/>
  <c r="AN135" i="5" s="1"/>
  <c r="AM155" i="5"/>
  <c r="AN155" i="5" s="1"/>
  <c r="P147" i="4"/>
  <c r="AM66" i="5"/>
  <c r="AN66" i="5" s="1"/>
  <c r="AM68" i="5"/>
  <c r="AN68" i="5" s="1"/>
  <c r="AM70" i="5"/>
  <c r="AN70" i="5" s="1"/>
  <c r="AM76" i="5"/>
  <c r="AN76" i="5" s="1"/>
  <c r="AM80" i="5"/>
  <c r="AN80" i="5" s="1"/>
  <c r="AM82" i="5"/>
  <c r="AN82" i="5" s="1"/>
  <c r="AM90" i="5"/>
  <c r="AN90" i="5" s="1"/>
  <c r="AM92" i="5"/>
  <c r="AN92" i="5" s="1"/>
  <c r="AM25" i="5"/>
  <c r="AN25" i="5" s="1"/>
  <c r="AM35" i="5"/>
  <c r="AN35" i="5" s="1"/>
  <c r="AM174" i="5"/>
  <c r="AN174" i="5" s="1"/>
  <c r="AM182" i="5"/>
  <c r="AN182" i="5" s="1"/>
  <c r="AM320" i="5"/>
  <c r="AN320" i="5" s="1"/>
  <c r="N4" i="1"/>
  <c r="I93" i="2"/>
  <c r="I91" i="2" s="1"/>
  <c r="M94" i="2" s="1"/>
  <c r="P17" i="4"/>
  <c r="AM47" i="5"/>
  <c r="AN47" i="5" s="1"/>
  <c r="AM167" i="5"/>
  <c r="AN167" i="5" s="1"/>
  <c r="AM169" i="5"/>
  <c r="AN169" i="5" s="1"/>
  <c r="AM171" i="5"/>
  <c r="AN171" i="5" s="1"/>
  <c r="O4" i="1"/>
  <c r="AM223" i="5"/>
  <c r="AN223" i="5" s="1"/>
  <c r="AM227" i="5"/>
  <c r="AN227" i="5" s="1"/>
  <c r="AM229" i="5"/>
  <c r="AN229" i="5" s="1"/>
  <c r="AM231" i="5"/>
  <c r="AN231" i="5" s="1"/>
  <c r="AM239" i="5"/>
  <c r="AN239" i="5" s="1"/>
  <c r="O20" i="1"/>
  <c r="O26" i="2"/>
  <c r="AM94" i="5"/>
  <c r="AN94" i="5" s="1"/>
  <c r="AM96" i="5"/>
  <c r="AN96" i="5" s="1"/>
  <c r="AM98" i="5"/>
  <c r="AN98" i="5" s="1"/>
  <c r="AM100" i="5"/>
  <c r="AN100" i="5" s="1"/>
  <c r="AM102" i="5"/>
  <c r="AN102" i="5" s="1"/>
  <c r="AM104" i="5"/>
  <c r="AN104" i="5" s="1"/>
  <c r="AM112" i="5"/>
  <c r="AN112" i="5" s="1"/>
  <c r="O28" i="2"/>
  <c r="AM56" i="5"/>
  <c r="AN56" i="5" s="1"/>
  <c r="AM120" i="5"/>
  <c r="AN120" i="5" s="1"/>
  <c r="AM122" i="5"/>
  <c r="AN122" i="5" s="1"/>
  <c r="AM124" i="5"/>
  <c r="AN124" i="5" s="1"/>
  <c r="AM126" i="5"/>
  <c r="AN126" i="5" s="1"/>
  <c r="AM128" i="5"/>
  <c r="AN128" i="5" s="1"/>
  <c r="AM130" i="5"/>
  <c r="AN130" i="5" s="1"/>
  <c r="AM132" i="5"/>
  <c r="AN132" i="5" s="1"/>
  <c r="AM136" i="5"/>
  <c r="AN136" i="5" s="1"/>
  <c r="AM138" i="5"/>
  <c r="AN138" i="5" s="1"/>
  <c r="AM150" i="5"/>
  <c r="AN150" i="5" s="1"/>
  <c r="AM152" i="5"/>
  <c r="AN152" i="5" s="1"/>
  <c r="Q156" i="4"/>
  <c r="Q133" i="4"/>
  <c r="Q56" i="4"/>
  <c r="Q64" i="4"/>
  <c r="Q117" i="4"/>
  <c r="Q47" i="4"/>
  <c r="Q85" i="4"/>
  <c r="Q93" i="4"/>
  <c r="Q34" i="4"/>
  <c r="Q77" i="4"/>
  <c r="Q188" i="4"/>
  <c r="Q26" i="4"/>
  <c r="Q167" i="4"/>
  <c r="Q148" i="4"/>
  <c r="Q6" i="4"/>
  <c r="O39" i="2"/>
  <c r="P72" i="4"/>
  <c r="AM5" i="5"/>
  <c r="AN5" i="5" s="1"/>
  <c r="AM11" i="5"/>
  <c r="AN11" i="5" s="1"/>
  <c r="AM29" i="5"/>
  <c r="AM64" i="5"/>
  <c r="AN64" i="5" s="1"/>
  <c r="AM72" i="5"/>
  <c r="AN72" i="5" s="1"/>
  <c r="AM106" i="5"/>
  <c r="AN106" i="5" s="1"/>
  <c r="AM108" i="5"/>
  <c r="AN108" i="5" s="1"/>
  <c r="AM110" i="5"/>
  <c r="AN110" i="5" s="1"/>
  <c r="AM179" i="5"/>
  <c r="AN179" i="5" s="1"/>
  <c r="AM183" i="5"/>
  <c r="AM191" i="5"/>
  <c r="AN191" i="5" s="1"/>
  <c r="AM193" i="5"/>
  <c r="AN193" i="5" s="1"/>
  <c r="AM195" i="5"/>
  <c r="AN195" i="5" s="1"/>
  <c r="AM197" i="5"/>
  <c r="AN197" i="5" s="1"/>
  <c r="AM203" i="5"/>
  <c r="AN203" i="5" s="1"/>
  <c r="AM205" i="5"/>
  <c r="AN205" i="5" s="1"/>
  <c r="AM207" i="5"/>
  <c r="AN207" i="5" s="1"/>
  <c r="AM51" i="5"/>
  <c r="AN51" i="5" s="1"/>
  <c r="AM53" i="5"/>
  <c r="AN53" i="5" s="1"/>
  <c r="AM55" i="5"/>
  <c r="AN55" i="5" s="1"/>
  <c r="AM209" i="5"/>
  <c r="AN209" i="5" s="1"/>
  <c r="AM217" i="5"/>
  <c r="AN217" i="5" s="1"/>
  <c r="P181" i="4"/>
  <c r="O7" i="2"/>
  <c r="N51" i="2"/>
  <c r="Q185" i="3"/>
  <c r="P93" i="4"/>
  <c r="AM146" i="5"/>
  <c r="AN146" i="5" s="1"/>
  <c r="AM160" i="5"/>
  <c r="AN160" i="5" s="1"/>
  <c r="AM168" i="5"/>
  <c r="AN168" i="5" s="1"/>
  <c r="AM170" i="5"/>
  <c r="AN170" i="5" s="1"/>
  <c r="AM241" i="5"/>
  <c r="AN241" i="5" s="1"/>
  <c r="O4" i="2"/>
  <c r="P23" i="4"/>
  <c r="O8" i="2"/>
  <c r="P219" i="4"/>
  <c r="AM77" i="5"/>
  <c r="AN77" i="5" s="1"/>
  <c r="AM105" i="5"/>
  <c r="AN105" i="5" s="1"/>
  <c r="AM107" i="5"/>
  <c r="AN107" i="5" s="1"/>
  <c r="AM109" i="5"/>
  <c r="AN109" i="5" s="1"/>
  <c r="AM111" i="5"/>
  <c r="AN111" i="5" s="1"/>
  <c r="AM196" i="5"/>
  <c r="AN196" i="5" s="1"/>
  <c r="AM202" i="5"/>
  <c r="AM204" i="5"/>
  <c r="AN204" i="5" s="1"/>
  <c r="K46" i="2"/>
  <c r="K44" i="2" s="1"/>
  <c r="O71" i="2" s="1"/>
  <c r="I93" i="1"/>
  <c r="I91" i="1" s="1"/>
  <c r="M94" i="1" s="1"/>
  <c r="T94" i="1" s="1"/>
  <c r="O14" i="2"/>
  <c r="AM36" i="5"/>
  <c r="AN36" i="5" s="1"/>
  <c r="AM113" i="5"/>
  <c r="AN113" i="5" s="1"/>
  <c r="AM115" i="5"/>
  <c r="AN115" i="5" s="1"/>
  <c r="AM117" i="5"/>
  <c r="AN117" i="5" s="1"/>
  <c r="AM220" i="5"/>
  <c r="AN220" i="5" s="1"/>
  <c r="AM224" i="5"/>
  <c r="AN224" i="5" s="1"/>
  <c r="AM228" i="5"/>
  <c r="AN228" i="5" s="1"/>
  <c r="AM232" i="5"/>
  <c r="AM46" i="5"/>
  <c r="AN46" i="5" s="1"/>
  <c r="AM48" i="5"/>
  <c r="AN48" i="5" s="1"/>
  <c r="AM50" i="5"/>
  <c r="AN50" i="5" s="1"/>
  <c r="AM52" i="5"/>
  <c r="AN52" i="5" s="1"/>
  <c r="AM54" i="5"/>
  <c r="AN54" i="5" s="1"/>
  <c r="AM123" i="5"/>
  <c r="AN123" i="5" s="1"/>
  <c r="AM125" i="5"/>
  <c r="AN125" i="5" s="1"/>
  <c r="AM139" i="5"/>
  <c r="AN139" i="5" s="1"/>
  <c r="AM141" i="5"/>
  <c r="AN141" i="5" s="1"/>
  <c r="AM143" i="5"/>
  <c r="AN143" i="5" s="1"/>
  <c r="AM149" i="5"/>
  <c r="AN149" i="5" s="1"/>
  <c r="AM151" i="5"/>
  <c r="AN151" i="5" s="1"/>
  <c r="AM153" i="5"/>
  <c r="AN153" i="5" s="1"/>
  <c r="AM252" i="5"/>
  <c r="AN252" i="5" s="1"/>
  <c r="AM256" i="5"/>
  <c r="AN256" i="5" s="1"/>
  <c r="AM258" i="5"/>
  <c r="AN258" i="5" s="1"/>
  <c r="AM260" i="5"/>
  <c r="AN260" i="5" s="1"/>
  <c r="AM262" i="5"/>
  <c r="AN262" i="5" s="1"/>
  <c r="AM268" i="5"/>
  <c r="AN268" i="5" s="1"/>
  <c r="AM272" i="5"/>
  <c r="AN272" i="5" s="1"/>
  <c r="AM274" i="5"/>
  <c r="AN274" i="5" s="1"/>
  <c r="AM276" i="5"/>
  <c r="AN276" i="5" s="1"/>
  <c r="AM278" i="5"/>
  <c r="AN278" i="5" s="1"/>
  <c r="AM314" i="5"/>
  <c r="AN314" i="5" s="1"/>
  <c r="AM316" i="5"/>
  <c r="AN316" i="5" s="1"/>
  <c r="AM318" i="5"/>
  <c r="AN318" i="5" s="1"/>
  <c r="AM38" i="5"/>
  <c r="AN38" i="5" s="1"/>
  <c r="O11" i="1"/>
  <c r="M10" i="2"/>
  <c r="N33" i="2"/>
  <c r="Q137" i="3"/>
  <c r="Q24" i="4"/>
  <c r="O42" i="4"/>
  <c r="Q61" i="4"/>
  <c r="P80" i="4"/>
  <c r="P95" i="4"/>
  <c r="Q124" i="4"/>
  <c r="P152" i="4"/>
  <c r="P193" i="4"/>
  <c r="AM10" i="5"/>
  <c r="AN10" i="5" s="1"/>
  <c r="AM12" i="5"/>
  <c r="AN12" i="5" s="1"/>
  <c r="AM14" i="5"/>
  <c r="AN14" i="5" s="1"/>
  <c r="AN29" i="5"/>
  <c r="AM225" i="5"/>
  <c r="AN225" i="5" s="1"/>
  <c r="AM281" i="5"/>
  <c r="AN281" i="5" s="1"/>
  <c r="AM319" i="5"/>
  <c r="AN319" i="5" s="1"/>
  <c r="O80" i="3"/>
  <c r="V80" i="3" s="1"/>
  <c r="O105" i="3"/>
  <c r="V105" i="3" s="1"/>
  <c r="P37" i="4"/>
  <c r="P227" i="4"/>
  <c r="N12" i="1"/>
  <c r="M4" i="2"/>
  <c r="M14" i="2"/>
  <c r="T14" i="2" s="1"/>
  <c r="M34" i="2"/>
  <c r="T34" i="2" s="1"/>
  <c r="O11" i="3"/>
  <c r="V11" i="3" s="1"/>
  <c r="O143" i="3"/>
  <c r="V143" i="3" s="1"/>
  <c r="P6" i="4"/>
  <c r="P25" i="4"/>
  <c r="Q44" i="4"/>
  <c r="P63" i="4"/>
  <c r="P81" i="4"/>
  <c r="Q96" i="4"/>
  <c r="P128" i="4"/>
  <c r="P158" i="4"/>
  <c r="Q194" i="4"/>
  <c r="AM134" i="5"/>
  <c r="AN134" i="5" s="1"/>
  <c r="AM145" i="5"/>
  <c r="AN145" i="5" s="1"/>
  <c r="AM185" i="5"/>
  <c r="AN185" i="5" s="1"/>
  <c r="AM187" i="5"/>
  <c r="AN187" i="5" s="1"/>
  <c r="AM189" i="5"/>
  <c r="AN189" i="5" s="1"/>
  <c r="AM212" i="5"/>
  <c r="AN212" i="5" s="1"/>
  <c r="AM235" i="5"/>
  <c r="AN235" i="5" s="1"/>
  <c r="AM243" i="5"/>
  <c r="AN243" i="5" s="1"/>
  <c r="AM245" i="5"/>
  <c r="AN245" i="5" s="1"/>
  <c r="AM247" i="5"/>
  <c r="AN247" i="5" s="1"/>
  <c r="AM266" i="5"/>
  <c r="AN266" i="5" s="1"/>
  <c r="AM28" i="5"/>
  <c r="AN28" i="5" s="1"/>
  <c r="AM41" i="5"/>
  <c r="AN41" i="5" s="1"/>
  <c r="P59" i="4"/>
  <c r="P123" i="4"/>
  <c r="P97" i="4"/>
  <c r="N21" i="1"/>
  <c r="K93" i="1"/>
  <c r="K91" i="1" s="1"/>
  <c r="O5" i="2"/>
  <c r="O20" i="2"/>
  <c r="K93" i="2"/>
  <c r="K91" i="2" s="1"/>
  <c r="O94" i="2" s="1"/>
  <c r="O29" i="3"/>
  <c r="V29" i="3" s="1"/>
  <c r="Q12" i="4"/>
  <c r="Q29" i="4"/>
  <c r="P49" i="4"/>
  <c r="Q66" i="4"/>
  <c r="Q87" i="4"/>
  <c r="P105" i="4"/>
  <c r="P134" i="4"/>
  <c r="P174" i="4"/>
  <c r="Q206" i="4"/>
  <c r="AM270" i="5"/>
  <c r="AN270" i="5" s="1"/>
  <c r="O16" i="3"/>
  <c r="P200" i="4"/>
  <c r="N33" i="1"/>
  <c r="N94" i="1"/>
  <c r="N6" i="2"/>
  <c r="O22" i="2"/>
  <c r="M95" i="2"/>
  <c r="T95" i="2" s="1"/>
  <c r="O41" i="3"/>
  <c r="Q2" i="4"/>
  <c r="Q13" i="4"/>
  <c r="O31" i="4"/>
  <c r="P51" i="4"/>
  <c r="Q69" i="4"/>
  <c r="O88" i="4"/>
  <c r="Q106" i="4"/>
  <c r="P137" i="4"/>
  <c r="Q175" i="4"/>
  <c r="P207" i="4"/>
  <c r="AM13" i="5"/>
  <c r="AN13" i="5" s="1"/>
  <c r="BW45" i="5"/>
  <c r="AM180" i="5"/>
  <c r="AN180" i="5" s="1"/>
  <c r="AM199" i="5"/>
  <c r="AN199" i="5" s="1"/>
  <c r="AM236" i="5"/>
  <c r="AN236" i="5" s="1"/>
  <c r="N35" i="1"/>
  <c r="N7" i="2"/>
  <c r="N23" i="2"/>
  <c r="I46" i="2"/>
  <c r="I44" i="2" s="1"/>
  <c r="Q55" i="3"/>
  <c r="P3" i="4"/>
  <c r="O17" i="4"/>
  <c r="V17" i="4" s="1"/>
  <c r="P31" i="4"/>
  <c r="S31" i="4" s="1"/>
  <c r="P56" i="4"/>
  <c r="Q71" i="4"/>
  <c r="P89" i="4"/>
  <c r="Q112" i="4"/>
  <c r="P142" i="4"/>
  <c r="Q176" i="4"/>
  <c r="Q214" i="4"/>
  <c r="AM23" i="5"/>
  <c r="AN23" i="5" s="1"/>
  <c r="AM45" i="5"/>
  <c r="AN45" i="5" s="1"/>
  <c r="AM58" i="5"/>
  <c r="AN58" i="5" s="1"/>
  <c r="AM60" i="5"/>
  <c r="AN60" i="5" s="1"/>
  <c r="AM62" i="5"/>
  <c r="AN62" i="5" s="1"/>
  <c r="AM75" i="5"/>
  <c r="AN75" i="5" s="1"/>
  <c r="AM86" i="5"/>
  <c r="AN86" i="5" s="1"/>
  <c r="AM88" i="5"/>
  <c r="AN88" i="5" s="1"/>
  <c r="AM99" i="5"/>
  <c r="AN99" i="5" s="1"/>
  <c r="AM101" i="5"/>
  <c r="AN101" i="5" s="1"/>
  <c r="AM103" i="5"/>
  <c r="AN103" i="5" s="1"/>
  <c r="AM114" i="5"/>
  <c r="AN114" i="5" s="1"/>
  <c r="AM116" i="5"/>
  <c r="AN116" i="5" s="1"/>
  <c r="AM118" i="5"/>
  <c r="AN118" i="5" s="1"/>
  <c r="AM131" i="5"/>
  <c r="AN131" i="5" s="1"/>
  <c r="AM133" i="5"/>
  <c r="AN133" i="5" s="1"/>
  <c r="AM159" i="5"/>
  <c r="AN159" i="5" s="1"/>
  <c r="AM184" i="5"/>
  <c r="AN184" i="5" s="1"/>
  <c r="AM186" i="5"/>
  <c r="AN186" i="5" s="1"/>
  <c r="AM188" i="5"/>
  <c r="AN188" i="5" s="1"/>
  <c r="AM190" i="5"/>
  <c r="AN190" i="5" s="1"/>
  <c r="AM211" i="5"/>
  <c r="AN211" i="5" s="1"/>
  <c r="AM213" i="5"/>
  <c r="AN213" i="5" s="1"/>
  <c r="AM215" i="5"/>
  <c r="AN215" i="5" s="1"/>
  <c r="AN232" i="5"/>
  <c r="AM246" i="5"/>
  <c r="AN246" i="5" s="1"/>
  <c r="AM248" i="5"/>
  <c r="AN248" i="5" s="1"/>
  <c r="AM265" i="5"/>
  <c r="AN265" i="5" s="1"/>
  <c r="AM267" i="5"/>
  <c r="AN267" i="5" s="1"/>
  <c r="P184" i="3"/>
  <c r="P88" i="3"/>
  <c r="P81" i="3"/>
  <c r="P55" i="3"/>
  <c r="P146" i="3"/>
  <c r="P110" i="3"/>
  <c r="P62" i="3"/>
  <c r="P42" i="3"/>
  <c r="P135" i="3"/>
  <c r="P87" i="3"/>
  <c r="P48" i="3"/>
  <c r="P50" i="3"/>
  <c r="P138" i="3"/>
  <c r="P113" i="3"/>
  <c r="P102" i="3"/>
  <c r="P82" i="3"/>
  <c r="P56" i="3"/>
  <c r="P54" i="3"/>
  <c r="P36" i="3"/>
  <c r="P132" i="3"/>
  <c r="P94" i="3"/>
  <c r="P18" i="3"/>
  <c r="P15" i="3"/>
  <c r="P49" i="3"/>
  <c r="P24" i="3"/>
  <c r="P9" i="3"/>
  <c r="P22" i="3"/>
  <c r="P68" i="3"/>
  <c r="P17" i="3"/>
  <c r="P14" i="3"/>
  <c r="P116" i="3"/>
  <c r="P23" i="3"/>
  <c r="P8" i="3"/>
  <c r="P2" i="3"/>
  <c r="P16" i="3"/>
  <c r="P10" i="3"/>
  <c r="P30" i="3"/>
  <c r="AM24" i="5"/>
  <c r="AN24" i="5" s="1"/>
  <c r="AM74" i="5"/>
  <c r="AN74" i="5" s="1"/>
  <c r="AM158" i="5"/>
  <c r="AN158" i="5" s="1"/>
  <c r="N5" i="1"/>
  <c r="O12" i="1"/>
  <c r="N25" i="1"/>
  <c r="N37" i="1"/>
  <c r="I79" i="1"/>
  <c r="I77" i="1" s="1"/>
  <c r="N5" i="2"/>
  <c r="N9" i="2"/>
  <c r="N15" i="2"/>
  <c r="M23" i="2"/>
  <c r="T23" i="2" s="1"/>
  <c r="N29" i="2"/>
  <c r="M36" i="2"/>
  <c r="T36" i="2" s="1"/>
  <c r="J79" i="2"/>
  <c r="J77" i="2" s="1"/>
  <c r="N81" i="2" s="1"/>
  <c r="Q7" i="3"/>
  <c r="Q11" i="3"/>
  <c r="Q16" i="3"/>
  <c r="O23" i="3"/>
  <c r="Q43" i="3"/>
  <c r="O61" i="3"/>
  <c r="V61" i="3" s="1"/>
  <c r="Q86" i="3"/>
  <c r="O113" i="3"/>
  <c r="V113" i="3" s="1"/>
  <c r="Q143" i="3"/>
  <c r="Q220" i="3"/>
  <c r="O47" i="4"/>
  <c r="V47" i="4" s="1"/>
  <c r="Q110" i="4"/>
  <c r="AM39" i="5"/>
  <c r="AN39" i="5" s="1"/>
  <c r="AN183" i="5"/>
  <c r="AM237" i="5"/>
  <c r="AN237" i="5" s="1"/>
  <c r="I79" i="2"/>
  <c r="I77" i="2" s="1"/>
  <c r="M84" i="2" s="1"/>
  <c r="Q29" i="3"/>
  <c r="Q57" i="3"/>
  <c r="Q81" i="3"/>
  <c r="Q105" i="3"/>
  <c r="Q201" i="3"/>
  <c r="O5" i="1"/>
  <c r="N13" i="1"/>
  <c r="N26" i="1"/>
  <c r="N39" i="1"/>
  <c r="O16" i="2"/>
  <c r="O30" i="2"/>
  <c r="O36" i="2"/>
  <c r="Q13" i="3"/>
  <c r="O17" i="3"/>
  <c r="V17" i="3" s="1"/>
  <c r="Q30" i="3"/>
  <c r="Q47" i="3"/>
  <c r="Q63" i="3"/>
  <c r="O87" i="3"/>
  <c r="Q156" i="3"/>
  <c r="Q223" i="3"/>
  <c r="O23" i="4"/>
  <c r="V23" i="4" s="1"/>
  <c r="O183" i="4"/>
  <c r="V183" i="4" s="1"/>
  <c r="AM9" i="5"/>
  <c r="AN9" i="5" s="1"/>
  <c r="N6" i="1"/>
  <c r="N17" i="1"/>
  <c r="N27" i="1"/>
  <c r="M6" i="2"/>
  <c r="T6" i="2" s="1"/>
  <c r="M12" i="2"/>
  <c r="T12" i="2" s="1"/>
  <c r="M17" i="2"/>
  <c r="T17" i="2" s="1"/>
  <c r="O24" i="2"/>
  <c r="M31" i="2"/>
  <c r="T31" i="2" s="1"/>
  <c r="N37" i="2"/>
  <c r="Q2" i="3"/>
  <c r="O9" i="3"/>
  <c r="Q23" i="3"/>
  <c r="Q31" i="3"/>
  <c r="O48" i="3"/>
  <c r="V48" i="3" s="1"/>
  <c r="Q88" i="3"/>
  <c r="Q119" i="3"/>
  <c r="Q226" i="4"/>
  <c r="Q213" i="4"/>
  <c r="Q180" i="4"/>
  <c r="Q150" i="4"/>
  <c r="Q136" i="4"/>
  <c r="Q127" i="4"/>
  <c r="Q109" i="4"/>
  <c r="Q94" i="4"/>
  <c r="Q76" i="4"/>
  <c r="Q58" i="4"/>
  <c r="Q38" i="4"/>
  <c r="Q32" i="4"/>
  <c r="Q15" i="4"/>
  <c r="Q5" i="4"/>
  <c r="Q234" i="4"/>
  <c r="Q210" i="4"/>
  <c r="Q186" i="4"/>
  <c r="Q116" i="4"/>
  <c r="Q101" i="4"/>
  <c r="Q88" i="4"/>
  <c r="Q82" i="4"/>
  <c r="Q68" i="4"/>
  <c r="Q62" i="4"/>
  <c r="Q207" i="4"/>
  <c r="Q197" i="4"/>
  <c r="Q178" i="4"/>
  <c r="Q159" i="4"/>
  <c r="Q142" i="4"/>
  <c r="Q125" i="4"/>
  <c r="Q98" i="4"/>
  <c r="Q74" i="4"/>
  <c r="Q53" i="4"/>
  <c r="Q42" i="4"/>
  <c r="Q37" i="4"/>
  <c r="Q31" i="4"/>
  <c r="Q23" i="4"/>
  <c r="Q18" i="4"/>
  <c r="Q7" i="4"/>
  <c r="Q3" i="4"/>
  <c r="Q191" i="4"/>
  <c r="Q182" i="4"/>
  <c r="Q146" i="4"/>
  <c r="Q104" i="4"/>
  <c r="Q79" i="4"/>
  <c r="Q70" i="4"/>
  <c r="Q55" i="4"/>
  <c r="Q50" i="4"/>
  <c r="Q30" i="4"/>
  <c r="Q174" i="4"/>
  <c r="Q118" i="4"/>
  <c r="Q95" i="4"/>
  <c r="Q90" i="4"/>
  <c r="Q63" i="4"/>
  <c r="Q45" i="4"/>
  <c r="Q39" i="4"/>
  <c r="Q21" i="4"/>
  <c r="Q10" i="4"/>
  <c r="Q36" i="4"/>
  <c r="O62" i="4"/>
  <c r="Q114" i="4"/>
  <c r="O142" i="4"/>
  <c r="Q165" i="4"/>
  <c r="Q183" i="4"/>
  <c r="Q199" i="3"/>
  <c r="Q169" i="3"/>
  <c r="Q153" i="3"/>
  <c r="Q136" i="3"/>
  <c r="Q125" i="3"/>
  <c r="Q110" i="3"/>
  <c r="Q97" i="3"/>
  <c r="Q62" i="3"/>
  <c r="Q35" i="3"/>
  <c r="Q239" i="3"/>
  <c r="Q191" i="3"/>
  <c r="Q168" i="3"/>
  <c r="Q135" i="3"/>
  <c r="Q123" i="3"/>
  <c r="Q95" i="3"/>
  <c r="Q87" i="3"/>
  <c r="Q73" i="3"/>
  <c r="Q48" i="3"/>
  <c r="Q224" i="3"/>
  <c r="Q188" i="3"/>
  <c r="Q167" i="3"/>
  <c r="Q145" i="3"/>
  <c r="Q121" i="3"/>
  <c r="Q107" i="3"/>
  <c r="Q94" i="3"/>
  <c r="Q80" i="3"/>
  <c r="Q71" i="3"/>
  <c r="Q61" i="3"/>
  <c r="Q54" i="3"/>
  <c r="Q207" i="3"/>
  <c r="Q180" i="3"/>
  <c r="Q160" i="3"/>
  <c r="Q142" i="3"/>
  <c r="Q129" i="3"/>
  <c r="Q113" i="3"/>
  <c r="Q104" i="3"/>
  <c r="Q85" i="3"/>
  <c r="Q77" i="3"/>
  <c r="Q67" i="3"/>
  <c r="Q56" i="3"/>
  <c r="Q39" i="3"/>
  <c r="Q204" i="3"/>
  <c r="Q175" i="3"/>
  <c r="Q159" i="3"/>
  <c r="Q127" i="3"/>
  <c r="Q89" i="3"/>
  <c r="Q75" i="3"/>
  <c r="Q65" i="3"/>
  <c r="Q49" i="3"/>
  <c r="Q45" i="3"/>
  <c r="Q37" i="3"/>
  <c r="N8" i="1"/>
  <c r="N18" i="1"/>
  <c r="J46" i="1"/>
  <c r="J44" i="1" s="1"/>
  <c r="N67" i="1" s="1"/>
  <c r="O12" i="2"/>
  <c r="N17" i="2"/>
  <c r="M25" i="2"/>
  <c r="T25" i="2" s="1"/>
  <c r="N31" i="2"/>
  <c r="O37" i="2"/>
  <c r="Q3" i="3"/>
  <c r="O15" i="3"/>
  <c r="V15" i="3" s="1"/>
  <c r="Q17" i="3"/>
  <c r="Q33" i="3"/>
  <c r="Q69" i="3"/>
  <c r="Q93" i="3"/>
  <c r="Q126" i="3"/>
  <c r="Q164" i="3"/>
  <c r="AM144" i="5"/>
  <c r="AN144" i="5" s="1"/>
  <c r="N2" i="1"/>
  <c r="N10" i="1"/>
  <c r="N19" i="1"/>
  <c r="N29" i="1"/>
  <c r="K46" i="1"/>
  <c r="K44" i="1" s="1"/>
  <c r="O71" i="1" s="1"/>
  <c r="O6" i="2"/>
  <c r="N13" i="2"/>
  <c r="M18" i="2"/>
  <c r="N25" i="2"/>
  <c r="O31" i="2"/>
  <c r="O38" i="2"/>
  <c r="N54" i="2"/>
  <c r="O5" i="3"/>
  <c r="V5" i="3" s="1"/>
  <c r="Q9" i="3"/>
  <c r="Q24" i="3"/>
  <c r="O35" i="3"/>
  <c r="Q53" i="3"/>
  <c r="Q172" i="3"/>
  <c r="Q144" i="4"/>
  <c r="Q168" i="4"/>
  <c r="AM3" i="5"/>
  <c r="AN3" i="5" s="1"/>
  <c r="AM27" i="5"/>
  <c r="AN27" i="5" s="1"/>
  <c r="Q22" i="3"/>
  <c r="Q41" i="3"/>
  <c r="N3" i="1"/>
  <c r="N11" i="1"/>
  <c r="N20" i="1"/>
  <c r="O13" i="2"/>
  <c r="O18" i="2"/>
  <c r="O243" i="3"/>
  <c r="V243" i="3" s="1"/>
  <c r="O74" i="3"/>
  <c r="V74" i="3" s="1"/>
  <c r="O49" i="3"/>
  <c r="O43" i="3"/>
  <c r="V43" i="3" s="1"/>
  <c r="O81" i="3"/>
  <c r="V81" i="3" s="1"/>
  <c r="O55" i="3"/>
  <c r="V55" i="3" s="1"/>
  <c r="O42" i="3"/>
  <c r="V42" i="3" s="1"/>
  <c r="O93" i="3"/>
  <c r="O47" i="3"/>
  <c r="V47" i="3" s="1"/>
  <c r="O10" i="3"/>
  <c r="V10" i="3" s="1"/>
  <c r="Q15" i="3"/>
  <c r="Q21" i="3"/>
  <c r="Q25" i="3"/>
  <c r="Q79" i="3"/>
  <c r="Q101" i="3"/>
  <c r="Q133" i="3"/>
  <c r="Q183" i="3"/>
  <c r="O191" i="4"/>
  <c r="V191" i="4" s="1"/>
  <c r="O188" i="4"/>
  <c r="O89" i="4"/>
  <c r="V89" i="4" s="1"/>
  <c r="O63" i="4"/>
  <c r="R63" i="4" s="1"/>
  <c r="O49" i="4"/>
  <c r="V49" i="4" s="1"/>
  <c r="O44" i="4"/>
  <c r="V44" i="4" s="1"/>
  <c r="O20" i="4"/>
  <c r="V20" i="4" s="1"/>
  <c r="O9" i="4"/>
  <c r="V9" i="4" s="1"/>
  <c r="O199" i="4"/>
  <c r="V199" i="4" s="1"/>
  <c r="O180" i="4"/>
  <c r="O54" i="4"/>
  <c r="V54" i="4" s="1"/>
  <c r="O28" i="4"/>
  <c r="V28" i="4" s="1"/>
  <c r="O24" i="4"/>
  <c r="V24" i="4" s="1"/>
  <c r="O15" i="4"/>
  <c r="V15" i="4" s="1"/>
  <c r="O4" i="4"/>
  <c r="V4" i="4" s="1"/>
  <c r="O94" i="4"/>
  <c r="V94" i="4" s="1"/>
  <c r="O82" i="4"/>
  <c r="V82" i="4" s="1"/>
  <c r="O57" i="4"/>
  <c r="O218" i="4"/>
  <c r="V218" i="4" s="1"/>
  <c r="O36" i="4"/>
  <c r="V36" i="4" s="1"/>
  <c r="O25" i="4"/>
  <c r="V25" i="4" s="1"/>
  <c r="O12" i="4"/>
  <c r="V12" i="4" s="1"/>
  <c r="O153" i="4"/>
  <c r="O145" i="4"/>
  <c r="V145" i="4" s="1"/>
  <c r="O60" i="4"/>
  <c r="V60" i="4" s="1"/>
  <c r="O50" i="4"/>
  <c r="V50" i="4" s="1"/>
  <c r="O16" i="4"/>
  <c r="V16" i="4" s="1"/>
  <c r="O2" i="4"/>
  <c r="V2" i="4" s="1"/>
  <c r="O41" i="4"/>
  <c r="V41" i="4" s="1"/>
  <c r="O55" i="4"/>
  <c r="O104" i="4"/>
  <c r="V104" i="4" s="1"/>
  <c r="AM49" i="5"/>
  <c r="AN49" i="5" s="1"/>
  <c r="P11" i="4"/>
  <c r="P30" i="4"/>
  <c r="P35" i="4"/>
  <c r="P55" i="4"/>
  <c r="P70" i="4"/>
  <c r="P78" i="4"/>
  <c r="P86" i="4"/>
  <c r="P104" i="4"/>
  <c r="R104" i="4" s="1"/>
  <c r="P111" i="4"/>
  <c r="P129" i="4"/>
  <c r="P139" i="4"/>
  <c r="P166" i="4"/>
  <c r="P182" i="4"/>
  <c r="P190" i="4"/>
  <c r="P203" i="4"/>
  <c r="P216" i="4"/>
  <c r="AM127" i="5"/>
  <c r="AN127" i="5" s="1"/>
  <c r="AM214" i="5"/>
  <c r="AN214" i="5" s="1"/>
  <c r="AM221" i="5"/>
  <c r="AN221" i="5" s="1"/>
  <c r="AM259" i="5"/>
  <c r="AN259" i="5" s="1"/>
  <c r="AM277" i="5"/>
  <c r="AN277" i="5" s="1"/>
  <c r="P2" i="4"/>
  <c r="S2" i="4" s="1"/>
  <c r="P16" i="4"/>
  <c r="P22" i="4"/>
  <c r="P40" i="4"/>
  <c r="P46" i="4"/>
  <c r="P61" i="4"/>
  <c r="P64" i="4"/>
  <c r="P87" i="4"/>
  <c r="P91" i="4"/>
  <c r="P96" i="4"/>
  <c r="P112" i="4"/>
  <c r="P120" i="4"/>
  <c r="P131" i="4"/>
  <c r="P141" i="4"/>
  <c r="P155" i="4"/>
  <c r="P167" i="4"/>
  <c r="P175" i="4"/>
  <c r="P206" i="4"/>
  <c r="AM6" i="5"/>
  <c r="AN6" i="5" s="1"/>
  <c r="AM15" i="5"/>
  <c r="AN15" i="5" s="1"/>
  <c r="AM31" i="5"/>
  <c r="AN31" i="5" s="1"/>
  <c r="AM43" i="5"/>
  <c r="AN43" i="5" s="1"/>
  <c r="AM78" i="5"/>
  <c r="AN78" i="5" s="1"/>
  <c r="AM83" i="5"/>
  <c r="AN83" i="5" s="1"/>
  <c r="AM97" i="5"/>
  <c r="AN97" i="5" s="1"/>
  <c r="AM129" i="5"/>
  <c r="AN129" i="5" s="1"/>
  <c r="AM148" i="5"/>
  <c r="AN148" i="5" s="1"/>
  <c r="AM162" i="5"/>
  <c r="AN162" i="5" s="1"/>
  <c r="AM164" i="5"/>
  <c r="AN164" i="5" s="1"/>
  <c r="AM166" i="5"/>
  <c r="AN166" i="5" s="1"/>
  <c r="AM173" i="5"/>
  <c r="AN173" i="5" s="1"/>
  <c r="AM175" i="5"/>
  <c r="AN175" i="5" s="1"/>
  <c r="AM198" i="5"/>
  <c r="AN198" i="5" s="1"/>
  <c r="AM216" i="5"/>
  <c r="AN216" i="5" s="1"/>
  <c r="AM230" i="5"/>
  <c r="AN230" i="5" s="1"/>
  <c r="AM234" i="5"/>
  <c r="AN234" i="5" s="1"/>
  <c r="AM250" i="5"/>
  <c r="AN250" i="5" s="1"/>
  <c r="AM261" i="5"/>
  <c r="AN261" i="5" s="1"/>
  <c r="AM279" i="5"/>
  <c r="AN279" i="5" s="1"/>
  <c r="AM8" i="5"/>
  <c r="AN8" i="5" s="1"/>
  <c r="AM17" i="5"/>
  <c r="AN17" i="5" s="1"/>
  <c r="AM19" i="5"/>
  <c r="AN19" i="5" s="1"/>
  <c r="AM21" i="5"/>
  <c r="AN21" i="5" s="1"/>
  <c r="AM26" i="5"/>
  <c r="AN26" i="5" s="1"/>
  <c r="AM57" i="5"/>
  <c r="AN57" i="5" s="1"/>
  <c r="AM73" i="5"/>
  <c r="AN73" i="5" s="1"/>
  <c r="AM157" i="5"/>
  <c r="AN157" i="5" s="1"/>
  <c r="AM177" i="5"/>
  <c r="AN177" i="5" s="1"/>
  <c r="AM311" i="5"/>
  <c r="AN311" i="5" s="1"/>
  <c r="AM313" i="5"/>
  <c r="AN313" i="5" s="1"/>
  <c r="P14" i="4"/>
  <c r="P27" i="4"/>
  <c r="P62" i="4"/>
  <c r="P67" i="4"/>
  <c r="P88" i="4"/>
  <c r="P107" i="4"/>
  <c r="P115" i="4"/>
  <c r="P135" i="4"/>
  <c r="P149" i="4"/>
  <c r="P169" i="4"/>
  <c r="P184" i="4"/>
  <c r="P228" i="4"/>
  <c r="AM33" i="5"/>
  <c r="AN33" i="5" s="1"/>
  <c r="AM140" i="5"/>
  <c r="AN140" i="5" s="1"/>
  <c r="AN202" i="5"/>
  <c r="AM206" i="5"/>
  <c r="AN206" i="5" s="1"/>
  <c r="AM222" i="5"/>
  <c r="AN222" i="5" s="1"/>
  <c r="AM238" i="5"/>
  <c r="AN238" i="5" s="1"/>
  <c r="AM254" i="5"/>
  <c r="AN254" i="5" s="1"/>
  <c r="P8" i="4"/>
  <c r="P19" i="4"/>
  <c r="P32" i="4"/>
  <c r="P38" i="4"/>
  <c r="P43" i="4"/>
  <c r="P48" i="4"/>
  <c r="P57" i="4"/>
  <c r="P75" i="4"/>
  <c r="P94" i="4"/>
  <c r="P109" i="4"/>
  <c r="P126" i="4"/>
  <c r="P136" i="4"/>
  <c r="P143" i="4"/>
  <c r="P150" i="4"/>
  <c r="P161" i="4"/>
  <c r="P171" i="4"/>
  <c r="AM7" i="5"/>
  <c r="AN7" i="5" s="1"/>
  <c r="AM16" i="5"/>
  <c r="AN16" i="5" s="1"/>
  <c r="AM30" i="5"/>
  <c r="AN30" i="5" s="1"/>
  <c r="AM65" i="5"/>
  <c r="AN65" i="5" s="1"/>
  <c r="AM84" i="5"/>
  <c r="AN84" i="5" s="1"/>
  <c r="AM142" i="5"/>
  <c r="AN142" i="5" s="1"/>
  <c r="AM147" i="5"/>
  <c r="AN147" i="5" s="1"/>
  <c r="AM154" i="5"/>
  <c r="AN154" i="5" s="1"/>
  <c r="AM161" i="5"/>
  <c r="AN161" i="5" s="1"/>
  <c r="AM163" i="5"/>
  <c r="AN163" i="5" s="1"/>
  <c r="AM165" i="5"/>
  <c r="AN165" i="5" s="1"/>
  <c r="AM176" i="5"/>
  <c r="AN176" i="5" s="1"/>
  <c r="AM181" i="5"/>
  <c r="AN181" i="5" s="1"/>
  <c r="AM192" i="5"/>
  <c r="AN192" i="5" s="1"/>
  <c r="AM208" i="5"/>
  <c r="AN208" i="5" s="1"/>
  <c r="AM233" i="5"/>
  <c r="AN233" i="5" s="1"/>
  <c r="AM269" i="5"/>
  <c r="AN269" i="5" s="1"/>
  <c r="AM280" i="5"/>
  <c r="AN280" i="5" s="1"/>
  <c r="P24" i="4"/>
  <c r="P29" i="4"/>
  <c r="P54" i="4"/>
  <c r="P69" i="4"/>
  <c r="P83" i="4"/>
  <c r="P103" i="4"/>
  <c r="P117" i="4"/>
  <c r="P144" i="4"/>
  <c r="P163" i="4"/>
  <c r="P173" i="4"/>
  <c r="P199" i="4"/>
  <c r="AM4" i="5"/>
  <c r="AN4" i="5" s="1"/>
  <c r="AM18" i="5"/>
  <c r="AN18" i="5" s="1"/>
  <c r="AM20" i="5"/>
  <c r="AN20" i="5" s="1"/>
  <c r="AM37" i="5"/>
  <c r="AN37" i="5" s="1"/>
  <c r="AM121" i="5"/>
  <c r="AN121" i="5" s="1"/>
  <c r="AM137" i="5"/>
  <c r="AN137" i="5" s="1"/>
  <c r="AM156" i="5"/>
  <c r="AN156" i="5" s="1"/>
  <c r="AM178" i="5"/>
  <c r="AN178" i="5" s="1"/>
  <c r="AM194" i="5"/>
  <c r="AN194" i="5" s="1"/>
  <c r="AM201" i="5"/>
  <c r="AN201" i="5" s="1"/>
  <c r="AM210" i="5"/>
  <c r="AN210" i="5" s="1"/>
  <c r="AM219" i="5"/>
  <c r="AN219" i="5" s="1"/>
  <c r="AM226" i="5"/>
  <c r="AN226" i="5" s="1"/>
  <c r="AM242" i="5"/>
  <c r="AN242" i="5" s="1"/>
  <c r="AM244" i="5"/>
  <c r="AN244" i="5" s="1"/>
  <c r="AM264" i="5"/>
  <c r="AN264" i="5" s="1"/>
  <c r="AM271" i="5"/>
  <c r="AN271" i="5" s="1"/>
  <c r="AM282" i="5"/>
  <c r="AN282" i="5" s="1"/>
  <c r="AM290" i="5"/>
  <c r="AN290" i="5" s="1"/>
  <c r="AM292" i="5"/>
  <c r="AN292" i="5" s="1"/>
  <c r="AM294" i="5"/>
  <c r="AN294" i="5" s="1"/>
  <c r="AM296" i="5"/>
  <c r="AN296" i="5" s="1"/>
  <c r="AM298" i="5"/>
  <c r="AN298" i="5" s="1"/>
  <c r="AM300" i="5"/>
  <c r="AN300" i="5" s="1"/>
  <c r="AM302" i="5"/>
  <c r="AN302" i="5" s="1"/>
  <c r="AM304" i="5"/>
  <c r="AN304" i="5" s="1"/>
  <c r="AM306" i="5"/>
  <c r="AN306" i="5" s="1"/>
  <c r="AM308" i="5"/>
  <c r="AN308" i="5" s="1"/>
  <c r="AM310" i="5"/>
  <c r="AN310" i="5" s="1"/>
  <c r="AM312" i="5"/>
  <c r="AN312" i="5" s="1"/>
  <c r="O94" i="1"/>
  <c r="O95" i="1"/>
  <c r="T26" i="1"/>
  <c r="M69" i="2"/>
  <c r="M61" i="2"/>
  <c r="M53" i="2"/>
  <c r="M67" i="2"/>
  <c r="M59" i="2"/>
  <c r="M51" i="2"/>
  <c r="M70" i="2"/>
  <c r="M64" i="2"/>
  <c r="M58" i="2"/>
  <c r="M71" i="2"/>
  <c r="M65" i="2"/>
  <c r="M72" i="2"/>
  <c r="M66" i="2"/>
  <c r="M68" i="2"/>
  <c r="M56" i="2"/>
  <c r="M48" i="2"/>
  <c r="M73" i="2"/>
  <c r="M62" i="2"/>
  <c r="M54" i="2"/>
  <c r="M60" i="2"/>
  <c r="M57" i="2"/>
  <c r="M49" i="2"/>
  <c r="M63" i="2"/>
  <c r="M50" i="2"/>
  <c r="M52" i="2"/>
  <c r="M55" i="2"/>
  <c r="M47" i="2"/>
  <c r="O82" i="2"/>
  <c r="O88" i="2"/>
  <c r="O80" i="2"/>
  <c r="O83" i="2"/>
  <c r="O84" i="2"/>
  <c r="O87" i="2"/>
  <c r="O85" i="2"/>
  <c r="O81" i="2"/>
  <c r="O86" i="2"/>
  <c r="M73" i="1"/>
  <c r="M65" i="1"/>
  <c r="M57" i="1"/>
  <c r="M49" i="1"/>
  <c r="M71" i="1"/>
  <c r="M63" i="1"/>
  <c r="M55" i="1"/>
  <c r="M47" i="1"/>
  <c r="M64" i="1"/>
  <c r="M51" i="1"/>
  <c r="M72" i="1"/>
  <c r="M59" i="1"/>
  <c r="M53" i="1"/>
  <c r="M66" i="1"/>
  <c r="M69" i="1"/>
  <c r="M61" i="1"/>
  <c r="M58" i="1"/>
  <c r="M50" i="1"/>
  <c r="M67" i="1"/>
  <c r="M56" i="1"/>
  <c r="M48" i="1"/>
  <c r="M68" i="1"/>
  <c r="M60" i="1"/>
  <c r="M70" i="1"/>
  <c r="M62" i="1"/>
  <c r="M54" i="1"/>
  <c r="M52" i="1"/>
  <c r="T94" i="2"/>
  <c r="O53" i="1"/>
  <c r="O65" i="1"/>
  <c r="O72" i="1"/>
  <c r="O64" i="1"/>
  <c r="O68" i="1"/>
  <c r="O60" i="1"/>
  <c r="M28" i="1"/>
  <c r="O39" i="1"/>
  <c r="O31" i="1"/>
  <c r="O23" i="1"/>
  <c r="O15" i="1"/>
  <c r="O37" i="1"/>
  <c r="O29" i="1"/>
  <c r="O21" i="1"/>
  <c r="O13" i="1"/>
  <c r="O35" i="1"/>
  <c r="O22" i="1"/>
  <c r="O8" i="1"/>
  <c r="O30" i="1"/>
  <c r="O17" i="1"/>
  <c r="O6" i="1"/>
  <c r="O14" i="1"/>
  <c r="M19" i="1"/>
  <c r="O25" i="1"/>
  <c r="O33" i="1"/>
  <c r="O36" i="1"/>
  <c r="N87" i="1"/>
  <c r="N85" i="1"/>
  <c r="N81" i="1"/>
  <c r="N83" i="1"/>
  <c r="O9" i="1"/>
  <c r="N61" i="2"/>
  <c r="V93" i="3"/>
  <c r="O2" i="1"/>
  <c r="M13" i="1"/>
  <c r="O16" i="1"/>
  <c r="O19" i="1"/>
  <c r="M24" i="1"/>
  <c r="O27" i="1"/>
  <c r="M32" i="1"/>
  <c r="O38" i="1"/>
  <c r="N65" i="1"/>
  <c r="N84" i="1"/>
  <c r="M37" i="2"/>
  <c r="M29" i="2"/>
  <c r="M21" i="2"/>
  <c r="M13" i="2"/>
  <c r="M5" i="2"/>
  <c r="M35" i="2"/>
  <c r="M27" i="2"/>
  <c r="M19" i="2"/>
  <c r="M11" i="2"/>
  <c r="M3" i="2"/>
  <c r="M39" i="2"/>
  <c r="M33" i="2"/>
  <c r="M20" i="2"/>
  <c r="M7" i="2"/>
  <c r="M28" i="2"/>
  <c r="M15" i="2"/>
  <c r="M9" i="2"/>
  <c r="M22" i="2"/>
  <c r="M30" i="2"/>
  <c r="M38" i="2"/>
  <c r="N63" i="2"/>
  <c r="K101" i="2"/>
  <c r="K99" i="2" s="1"/>
  <c r="O103" i="2" s="1"/>
  <c r="J101" i="2"/>
  <c r="J99" i="2" s="1"/>
  <c r="N103" i="2" s="1"/>
  <c r="V9" i="3"/>
  <c r="M7" i="1"/>
  <c r="M18" i="1"/>
  <c r="O24" i="1"/>
  <c r="O32" i="1"/>
  <c r="N51" i="1"/>
  <c r="N86" i="1"/>
  <c r="K101" i="1"/>
  <c r="K99" i="1" s="1"/>
  <c r="O103" i="1" s="1"/>
  <c r="I101" i="1"/>
  <c r="I99" i="1" s="1"/>
  <c r="M103" i="1" s="1"/>
  <c r="N36" i="2"/>
  <c r="N28" i="2"/>
  <c r="N20" i="2"/>
  <c r="N12" i="2"/>
  <c r="N4" i="2"/>
  <c r="Q4" i="2" s="1"/>
  <c r="N34" i="2"/>
  <c r="N26" i="2"/>
  <c r="P26" i="2" s="1"/>
  <c r="N18" i="2"/>
  <c r="N10" i="2"/>
  <c r="N2" i="2"/>
  <c r="N27" i="2"/>
  <c r="N14" i="2"/>
  <c r="N8" i="2"/>
  <c r="N35" i="2"/>
  <c r="N22" i="2"/>
  <c r="N16" i="2"/>
  <c r="N3" i="2"/>
  <c r="M8" i="2"/>
  <c r="N11" i="2"/>
  <c r="N19" i="2"/>
  <c r="N30" i="2"/>
  <c r="N38" i="2"/>
  <c r="N55" i="2"/>
  <c r="N69" i="2"/>
  <c r="I101" i="2"/>
  <c r="I99" i="2" s="1"/>
  <c r="M103" i="2" s="1"/>
  <c r="V75" i="3"/>
  <c r="M33" i="1"/>
  <c r="M25" i="1"/>
  <c r="M17" i="1"/>
  <c r="M39" i="1"/>
  <c r="M31" i="1"/>
  <c r="M23" i="1"/>
  <c r="M15" i="1"/>
  <c r="M27" i="1"/>
  <c r="M21" i="1"/>
  <c r="M10" i="1"/>
  <c r="M2" i="1"/>
  <c r="M35" i="1"/>
  <c r="M29" i="1"/>
  <c r="M16" i="1"/>
  <c r="M8" i="1"/>
  <c r="M14" i="1"/>
  <c r="M9" i="1"/>
  <c r="M22" i="1"/>
  <c r="M30" i="1"/>
  <c r="M38" i="1"/>
  <c r="M81" i="1"/>
  <c r="M84" i="1"/>
  <c r="V16" i="3"/>
  <c r="M6" i="1"/>
  <c r="O7" i="1"/>
  <c r="M12" i="1"/>
  <c r="M34" i="1"/>
  <c r="M37" i="1"/>
  <c r="N80" i="1"/>
  <c r="M16" i="2"/>
  <c r="M24" i="2"/>
  <c r="M32" i="2"/>
  <c r="N67" i="2"/>
  <c r="M5" i="1"/>
  <c r="M11" i="1"/>
  <c r="O18" i="1"/>
  <c r="M20" i="1"/>
  <c r="O26" i="1"/>
  <c r="O34" i="1"/>
  <c r="N88" i="1"/>
  <c r="M2" i="2"/>
  <c r="N21" i="2"/>
  <c r="N24" i="2"/>
  <c r="N32" i="2"/>
  <c r="N49" i="2"/>
  <c r="N57" i="2"/>
  <c r="V49" i="3"/>
  <c r="V87" i="3"/>
  <c r="N71" i="1"/>
  <c r="T10" i="2"/>
  <c r="T18" i="2"/>
  <c r="O72" i="2"/>
  <c r="N62" i="2"/>
  <c r="V35" i="3"/>
  <c r="M3" i="1"/>
  <c r="M36" i="1"/>
  <c r="M88" i="1"/>
  <c r="M80" i="1"/>
  <c r="M86" i="1"/>
  <c r="M87" i="1"/>
  <c r="M82" i="1"/>
  <c r="T4" i="2"/>
  <c r="N68" i="2"/>
  <c r="N60" i="2"/>
  <c r="N52" i="2"/>
  <c r="N66" i="2"/>
  <c r="N58" i="2"/>
  <c r="N50" i="2"/>
  <c r="N71" i="2"/>
  <c r="N65" i="2"/>
  <c r="N72" i="2"/>
  <c r="N73" i="2"/>
  <c r="N53" i="2"/>
  <c r="N47" i="2"/>
  <c r="N59" i="2"/>
  <c r="N70" i="2"/>
  <c r="V41" i="3"/>
  <c r="M4" i="1"/>
  <c r="N48" i="2"/>
  <c r="N56" i="2"/>
  <c r="N95" i="2"/>
  <c r="N94" i="2"/>
  <c r="O10" i="1"/>
  <c r="N55" i="1"/>
  <c r="O3" i="1"/>
  <c r="O33" i="3"/>
  <c r="P34" i="3"/>
  <c r="O39" i="3"/>
  <c r="P40" i="3"/>
  <c r="O59" i="3"/>
  <c r="P66" i="3"/>
  <c r="O71" i="3"/>
  <c r="P78" i="3"/>
  <c r="O91" i="3"/>
  <c r="P98" i="3"/>
  <c r="O109" i="3"/>
  <c r="P120" i="3"/>
  <c r="O128" i="3"/>
  <c r="O131" i="3"/>
  <c r="O139" i="3"/>
  <c r="N32" i="1"/>
  <c r="N24" i="1"/>
  <c r="N16" i="1"/>
  <c r="N38" i="1"/>
  <c r="N30" i="1"/>
  <c r="N22" i="1"/>
  <c r="N14" i="1"/>
  <c r="N7" i="1"/>
  <c r="N23" i="1"/>
  <c r="N36" i="1"/>
  <c r="O35" i="2"/>
  <c r="O27" i="2"/>
  <c r="O19" i="2"/>
  <c r="O11" i="2"/>
  <c r="O3" i="2"/>
  <c r="O33" i="2"/>
  <c r="O25" i="2"/>
  <c r="O17" i="2"/>
  <c r="O9" i="2"/>
  <c r="O10" i="2"/>
  <c r="O23" i="2"/>
  <c r="Q23" i="2" s="1"/>
  <c r="O29" i="2"/>
  <c r="O4" i="3"/>
  <c r="P5" i="3"/>
  <c r="Q245" i="3"/>
  <c r="Q237" i="3"/>
  <c r="Q229" i="3"/>
  <c r="Q221" i="3"/>
  <c r="Q213" i="3"/>
  <c r="Q205" i="3"/>
  <c r="Q197" i="3"/>
  <c r="Q189" i="3"/>
  <c r="Q181" i="3"/>
  <c r="Q173" i="3"/>
  <c r="Q165" i="3"/>
  <c r="Q157" i="3"/>
  <c r="Q243" i="3"/>
  <c r="Q235" i="3"/>
  <c r="Q227" i="3"/>
  <c r="Q219" i="3"/>
  <c r="Q211" i="3"/>
  <c r="Q203" i="3"/>
  <c r="Q195" i="3"/>
  <c r="Q187" i="3"/>
  <c r="Q179" i="3"/>
  <c r="Q171" i="3"/>
  <c r="Q163" i="3"/>
  <c r="Q155" i="3"/>
  <c r="Q240" i="3"/>
  <c r="Q234" i="3"/>
  <c r="Q214" i="3"/>
  <c r="Q208" i="3"/>
  <c r="Q202" i="3"/>
  <c r="Q182" i="3"/>
  <c r="Q176" i="3"/>
  <c r="Q170" i="3"/>
  <c r="Q150" i="3"/>
  <c r="Q148" i="3"/>
  <c r="Q140" i="3"/>
  <c r="Q132" i="3"/>
  <c r="Q124" i="3"/>
  <c r="Q116" i="3"/>
  <c r="Q108" i="3"/>
  <c r="Q100" i="3"/>
  <c r="Q92" i="3"/>
  <c r="Q84" i="3"/>
  <c r="Q76" i="3"/>
  <c r="Q68" i="3"/>
  <c r="Q60" i="3"/>
  <c r="Q52" i="3"/>
  <c r="Q44" i="3"/>
  <c r="Q36" i="3"/>
  <c r="Q28" i="3"/>
  <c r="Q20" i="3"/>
  <c r="Q12" i="3"/>
  <c r="Q242" i="3"/>
  <c r="Q222" i="3"/>
  <c r="Q216" i="3"/>
  <c r="Q210" i="3"/>
  <c r="Q190" i="3"/>
  <c r="Q184" i="3"/>
  <c r="Q178" i="3"/>
  <c r="Q158" i="3"/>
  <c r="Q152" i="3"/>
  <c r="Q146" i="3"/>
  <c r="Q138" i="3"/>
  <c r="Q130" i="3"/>
  <c r="Q122" i="3"/>
  <c r="Q114" i="3"/>
  <c r="Q106" i="3"/>
  <c r="Q98" i="3"/>
  <c r="Q90" i="3"/>
  <c r="Q82" i="3"/>
  <c r="Q74" i="3"/>
  <c r="Q66" i="3"/>
  <c r="Q58" i="3"/>
  <c r="Q50" i="3"/>
  <c r="Q42" i="3"/>
  <c r="Q34" i="3"/>
  <c r="Q26" i="3"/>
  <c r="Q18" i="3"/>
  <c r="Q10" i="3"/>
  <c r="Q5" i="3"/>
  <c r="Q226" i="3"/>
  <c r="Q218" i="3"/>
  <c r="Q215" i="3"/>
  <c r="Q196" i="3"/>
  <c r="Q177" i="3"/>
  <c r="Q174" i="3"/>
  <c r="Q166" i="3"/>
  <c r="Q144" i="3"/>
  <c r="Q131" i="3"/>
  <c r="Q118" i="3"/>
  <c r="Q112" i="3"/>
  <c r="Q99" i="3"/>
  <c r="Q241" i="3"/>
  <c r="Q238" i="3"/>
  <c r="Q230" i="3"/>
  <c r="Q200" i="3"/>
  <c r="Q192" i="3"/>
  <c r="Q162" i="3"/>
  <c r="Q154" i="3"/>
  <c r="Q151" i="3"/>
  <c r="Q147" i="3"/>
  <c r="Q134" i="3"/>
  <c r="Q128" i="3"/>
  <c r="Q115" i="3"/>
  <c r="Q102" i="3"/>
  <c r="Q244" i="3"/>
  <c r="Q236" i="3"/>
  <c r="Q233" i="3"/>
  <c r="Q225" i="3"/>
  <c r="Q217" i="3"/>
  <c r="Q228" i="3"/>
  <c r="Q209" i="3"/>
  <c r="Q206" i="3"/>
  <c r="Q198" i="3"/>
  <c r="P7" i="3"/>
  <c r="Q8" i="3"/>
  <c r="O13" i="3"/>
  <c r="Q14" i="3"/>
  <c r="P20" i="3"/>
  <c r="O26" i="3"/>
  <c r="Q27" i="3"/>
  <c r="O32" i="3"/>
  <c r="P33" i="3"/>
  <c r="P39" i="3"/>
  <c r="Q40" i="3"/>
  <c r="O45" i="3"/>
  <c r="Q46" i="3"/>
  <c r="P52" i="3"/>
  <c r="O58" i="3"/>
  <c r="Q59" i="3"/>
  <c r="O64" i="3"/>
  <c r="P65" i="3"/>
  <c r="P71" i="3"/>
  <c r="Q72" i="3"/>
  <c r="O77" i="3"/>
  <c r="Q78" i="3"/>
  <c r="P84" i="3"/>
  <c r="O90" i="3"/>
  <c r="Q91" i="3"/>
  <c r="O96" i="3"/>
  <c r="P97" i="3"/>
  <c r="O103" i="3"/>
  <c r="O106" i="3"/>
  <c r="Q109" i="3"/>
  <c r="Q117" i="3"/>
  <c r="Q120" i="3"/>
  <c r="O125" i="3"/>
  <c r="P128" i="3"/>
  <c r="P136" i="3"/>
  <c r="Q139" i="3"/>
  <c r="O144" i="3"/>
  <c r="O147" i="3"/>
  <c r="P161" i="3"/>
  <c r="P165" i="3"/>
  <c r="O180" i="3"/>
  <c r="Q186" i="3"/>
  <c r="Q193" i="3"/>
  <c r="O206" i="3"/>
  <c r="O209" i="3"/>
  <c r="Q212" i="3"/>
  <c r="O225" i="3"/>
  <c r="Q231" i="3"/>
  <c r="V42" i="4"/>
  <c r="P238" i="3"/>
  <c r="P230" i="3"/>
  <c r="P222" i="3"/>
  <c r="P214" i="3"/>
  <c r="P206" i="3"/>
  <c r="P198" i="3"/>
  <c r="P190" i="3"/>
  <c r="P182" i="3"/>
  <c r="P174" i="3"/>
  <c r="P166" i="3"/>
  <c r="P158" i="3"/>
  <c r="P150" i="3"/>
  <c r="P244" i="3"/>
  <c r="P236" i="3"/>
  <c r="P228" i="3"/>
  <c r="P220" i="3"/>
  <c r="P212" i="3"/>
  <c r="P204" i="3"/>
  <c r="P196" i="3"/>
  <c r="P188" i="3"/>
  <c r="P180" i="3"/>
  <c r="P172" i="3"/>
  <c r="P164" i="3"/>
  <c r="P156" i="3"/>
  <c r="P239" i="3"/>
  <c r="P233" i="3"/>
  <c r="P227" i="3"/>
  <c r="P207" i="3"/>
  <c r="P201" i="3"/>
  <c r="P195" i="3"/>
  <c r="P175" i="3"/>
  <c r="P169" i="3"/>
  <c r="P163" i="3"/>
  <c r="P149" i="3"/>
  <c r="P141" i="3"/>
  <c r="P133" i="3"/>
  <c r="P125" i="3"/>
  <c r="P117" i="3"/>
  <c r="P109" i="3"/>
  <c r="P101" i="3"/>
  <c r="P93" i="3"/>
  <c r="R93" i="3" s="1"/>
  <c r="P85" i="3"/>
  <c r="P77" i="3"/>
  <c r="P69" i="3"/>
  <c r="P61" i="3"/>
  <c r="P53" i="3"/>
  <c r="P45" i="3"/>
  <c r="P37" i="3"/>
  <c r="P29" i="3"/>
  <c r="P21" i="3"/>
  <c r="P13" i="3"/>
  <c r="P241" i="3"/>
  <c r="P235" i="3"/>
  <c r="P215" i="3"/>
  <c r="P209" i="3"/>
  <c r="P203" i="3"/>
  <c r="P183" i="3"/>
  <c r="P177" i="3"/>
  <c r="P171" i="3"/>
  <c r="P151" i="3"/>
  <c r="P147" i="3"/>
  <c r="P139" i="3"/>
  <c r="P131" i="3"/>
  <c r="P123" i="3"/>
  <c r="P115" i="3"/>
  <c r="P107" i="3"/>
  <c r="P99" i="3"/>
  <c r="P91" i="3"/>
  <c r="P83" i="3"/>
  <c r="P75" i="3"/>
  <c r="P67" i="3"/>
  <c r="P59" i="3"/>
  <c r="P51" i="3"/>
  <c r="P43" i="3"/>
  <c r="P35" i="3"/>
  <c r="P27" i="3"/>
  <c r="P19" i="3"/>
  <c r="P11" i="3"/>
  <c r="P234" i="3"/>
  <c r="P231" i="3"/>
  <c r="P223" i="3"/>
  <c r="P193" i="3"/>
  <c r="P185" i="3"/>
  <c r="P155" i="3"/>
  <c r="P143" i="3"/>
  <c r="P137" i="3"/>
  <c r="P124" i="3"/>
  <c r="P111" i="3"/>
  <c r="P105" i="3"/>
  <c r="P219" i="3"/>
  <c r="P211" i="3"/>
  <c r="P208" i="3"/>
  <c r="P189" i="3"/>
  <c r="P170" i="3"/>
  <c r="P167" i="3"/>
  <c r="P159" i="3"/>
  <c r="P140" i="3"/>
  <c r="P127" i="3"/>
  <c r="P121" i="3"/>
  <c r="P108" i="3"/>
  <c r="P200" i="3"/>
  <c r="P192" i="3"/>
  <c r="P225" i="3"/>
  <c r="P217" i="3"/>
  <c r="O3" i="3"/>
  <c r="O25" i="3"/>
  <c r="P32" i="3"/>
  <c r="P38" i="3"/>
  <c r="P96" i="3"/>
  <c r="P103" i="3"/>
  <c r="P114" i="3"/>
  <c r="O141" i="3"/>
  <c r="P144" i="3"/>
  <c r="O153" i="3"/>
  <c r="O155" i="3"/>
  <c r="P157" i="3"/>
  <c r="O174" i="3"/>
  <c r="P176" i="3"/>
  <c r="P178" i="3"/>
  <c r="P194" i="3"/>
  <c r="P197" i="3"/>
  <c r="P213" i="3"/>
  <c r="P216" i="3"/>
  <c r="P232" i="3"/>
  <c r="O235" i="3"/>
  <c r="P4" i="3"/>
  <c r="P6" i="3"/>
  <c r="O19" i="3"/>
  <c r="P26" i="3"/>
  <c r="O31" i="3"/>
  <c r="O51" i="3"/>
  <c r="O57" i="3"/>
  <c r="P58" i="3"/>
  <c r="O63" i="3"/>
  <c r="P64" i="3"/>
  <c r="P70" i="3"/>
  <c r="O83" i="3"/>
  <c r="O89" i="3"/>
  <c r="P90" i="3"/>
  <c r="O95" i="3"/>
  <c r="P106" i="3"/>
  <c r="O111" i="3"/>
  <c r="O119" i="3"/>
  <c r="O122" i="3"/>
  <c r="N9" i="1"/>
  <c r="N15" i="1"/>
  <c r="N28" i="1"/>
  <c r="N34" i="1"/>
  <c r="K79" i="1"/>
  <c r="K77" i="1" s="1"/>
  <c r="O2" i="2"/>
  <c r="O15" i="2"/>
  <c r="O21" i="2"/>
  <c r="O34" i="2"/>
  <c r="O2" i="3"/>
  <c r="P3" i="3"/>
  <c r="Q4" i="3"/>
  <c r="Q6" i="3"/>
  <c r="P12" i="3"/>
  <c r="O18" i="3"/>
  <c r="Q19" i="3"/>
  <c r="O24" i="3"/>
  <c r="P25" i="3"/>
  <c r="P31" i="3"/>
  <c r="Q32" i="3"/>
  <c r="O37" i="3"/>
  <c r="Q38" i="3"/>
  <c r="P44" i="3"/>
  <c r="O50" i="3"/>
  <c r="Q51" i="3"/>
  <c r="O56" i="3"/>
  <c r="P57" i="3"/>
  <c r="P63" i="3"/>
  <c r="Q64" i="3"/>
  <c r="O69" i="3"/>
  <c r="Q70" i="3"/>
  <c r="P76" i="3"/>
  <c r="O82" i="3"/>
  <c r="Q83" i="3"/>
  <c r="O88" i="3"/>
  <c r="P89" i="3"/>
  <c r="P95" i="3"/>
  <c r="Q96" i="3"/>
  <c r="P100" i="3"/>
  <c r="Q103" i="3"/>
  <c r="Q111" i="3"/>
  <c r="P119" i="3"/>
  <c r="P122" i="3"/>
  <c r="O127" i="3"/>
  <c r="P130" i="3"/>
  <c r="O135" i="3"/>
  <c r="O138" i="3"/>
  <c r="Q141" i="3"/>
  <c r="Q149" i="3"/>
  <c r="P153" i="3"/>
  <c r="P168" i="3"/>
  <c r="O172" i="3"/>
  <c r="O187" i="3"/>
  <c r="P191" i="3"/>
  <c r="Q194" i="3"/>
  <c r="O210" i="3"/>
  <c r="Q232" i="3"/>
  <c r="V188" i="4"/>
  <c r="O166" i="3"/>
  <c r="O185" i="3"/>
  <c r="P187" i="3"/>
  <c r="P210" i="3"/>
  <c r="P226" i="3"/>
  <c r="P229" i="3"/>
  <c r="P245" i="3"/>
  <c r="O121" i="3"/>
  <c r="O129" i="3"/>
  <c r="P160" i="3"/>
  <c r="P162" i="3"/>
  <c r="O179" i="3"/>
  <c r="P181" i="3"/>
  <c r="O198" i="3"/>
  <c r="O217" i="3"/>
  <c r="P242" i="3"/>
  <c r="V62" i="4"/>
  <c r="O67" i="3"/>
  <c r="O73" i="3"/>
  <c r="P74" i="3"/>
  <c r="O79" i="3"/>
  <c r="P80" i="3"/>
  <c r="P86" i="3"/>
  <c r="O99" i="3"/>
  <c r="O107" i="3"/>
  <c r="P118" i="3"/>
  <c r="P126" i="3"/>
  <c r="P129" i="3"/>
  <c r="O137" i="3"/>
  <c r="O145" i="3"/>
  <c r="P148" i="3"/>
  <c r="O154" i="3"/>
  <c r="O158" i="3"/>
  <c r="O177" i="3"/>
  <c r="P179" i="3"/>
  <c r="P205" i="3"/>
  <c r="P224" i="3"/>
  <c r="O239" i="3"/>
  <c r="O231" i="3"/>
  <c r="O223" i="3"/>
  <c r="O215" i="3"/>
  <c r="O207" i="3"/>
  <c r="O199" i="3"/>
  <c r="O191" i="3"/>
  <c r="O183" i="3"/>
  <c r="O175" i="3"/>
  <c r="O167" i="3"/>
  <c r="O159" i="3"/>
  <c r="O151" i="3"/>
  <c r="O245" i="3"/>
  <c r="O237" i="3"/>
  <c r="O229" i="3"/>
  <c r="O221" i="3"/>
  <c r="O213" i="3"/>
  <c r="O205" i="3"/>
  <c r="O197" i="3"/>
  <c r="O189" i="3"/>
  <c r="O181" i="3"/>
  <c r="O173" i="3"/>
  <c r="O165" i="3"/>
  <c r="O157" i="3"/>
  <c r="O232" i="3"/>
  <c r="O226" i="3"/>
  <c r="O220" i="3"/>
  <c r="O200" i="3"/>
  <c r="O194" i="3"/>
  <c r="O188" i="3"/>
  <c r="O168" i="3"/>
  <c r="O162" i="3"/>
  <c r="O156" i="3"/>
  <c r="O142" i="3"/>
  <c r="O134" i="3"/>
  <c r="O126" i="3"/>
  <c r="O118" i="3"/>
  <c r="O110" i="3"/>
  <c r="O102" i="3"/>
  <c r="O94" i="3"/>
  <c r="O86" i="3"/>
  <c r="O78" i="3"/>
  <c r="O70" i="3"/>
  <c r="O62" i="3"/>
  <c r="O54" i="3"/>
  <c r="O46" i="3"/>
  <c r="O38" i="3"/>
  <c r="O30" i="3"/>
  <c r="O22" i="3"/>
  <c r="O14" i="3"/>
  <c r="O6" i="3"/>
  <c r="O240" i="3"/>
  <c r="O234" i="3"/>
  <c r="O228" i="3"/>
  <c r="O208" i="3"/>
  <c r="O202" i="3"/>
  <c r="O196" i="3"/>
  <c r="O176" i="3"/>
  <c r="O170" i="3"/>
  <c r="O164" i="3"/>
  <c r="O148" i="3"/>
  <c r="O140" i="3"/>
  <c r="O132" i="3"/>
  <c r="O124" i="3"/>
  <c r="O116" i="3"/>
  <c r="O108" i="3"/>
  <c r="O100" i="3"/>
  <c r="O92" i="3"/>
  <c r="O84" i="3"/>
  <c r="O76" i="3"/>
  <c r="O68" i="3"/>
  <c r="O60" i="3"/>
  <c r="O52" i="3"/>
  <c r="O44" i="3"/>
  <c r="O36" i="3"/>
  <c r="O28" i="3"/>
  <c r="O20" i="3"/>
  <c r="O12" i="3"/>
  <c r="O242" i="3"/>
  <c r="O212" i="3"/>
  <c r="O204" i="3"/>
  <c r="O201" i="3"/>
  <c r="O182" i="3"/>
  <c r="O163" i="3"/>
  <c r="O160" i="3"/>
  <c r="O152" i="3"/>
  <c r="O149" i="3"/>
  <c r="O136" i="3"/>
  <c r="O130" i="3"/>
  <c r="O117" i="3"/>
  <c r="O104" i="3"/>
  <c r="O227" i="3"/>
  <c r="O224" i="3"/>
  <c r="O216" i="3"/>
  <c r="O186" i="3"/>
  <c r="O178" i="3"/>
  <c r="O146" i="3"/>
  <c r="O133" i="3"/>
  <c r="O120" i="3"/>
  <c r="O114" i="3"/>
  <c r="O101" i="3"/>
  <c r="O241" i="3"/>
  <c r="O238" i="3"/>
  <c r="O230" i="3"/>
  <c r="O222" i="3"/>
  <c r="O219" i="3"/>
  <c r="O211" i="3"/>
  <c r="O203" i="3"/>
  <c r="O244" i="3"/>
  <c r="O236" i="3"/>
  <c r="O233" i="3"/>
  <c r="O214" i="3"/>
  <c r="O195" i="3"/>
  <c r="O192" i="3"/>
  <c r="O8" i="3"/>
  <c r="O21" i="3"/>
  <c r="P28" i="3"/>
  <c r="O34" i="3"/>
  <c r="O40" i="3"/>
  <c r="P41" i="3"/>
  <c r="R41" i="3" s="1"/>
  <c r="P47" i="3"/>
  <c r="O53" i="3"/>
  <c r="P60" i="3"/>
  <c r="O66" i="3"/>
  <c r="O72" i="3"/>
  <c r="P73" i="3"/>
  <c r="P79" i="3"/>
  <c r="O85" i="3"/>
  <c r="P92" i="3"/>
  <c r="O98" i="3"/>
  <c r="P104" i="3"/>
  <c r="O112" i="3"/>
  <c r="O115" i="3"/>
  <c r="O123" i="3"/>
  <c r="P134" i="3"/>
  <c r="P142" i="3"/>
  <c r="P145" i="3"/>
  <c r="O150" i="3"/>
  <c r="P152" i="3"/>
  <c r="P154" i="3"/>
  <c r="O169" i="3"/>
  <c r="O171" i="3"/>
  <c r="P173" i="3"/>
  <c r="O190" i="3"/>
  <c r="P199" i="3"/>
  <c r="P202" i="3"/>
  <c r="O218" i="3"/>
  <c r="P221" i="3"/>
  <c r="P240" i="3"/>
  <c r="P243" i="3"/>
  <c r="V142" i="4"/>
  <c r="V153" i="4"/>
  <c r="O7" i="3"/>
  <c r="O27" i="3"/>
  <c r="P46" i="3"/>
  <c r="O65" i="3"/>
  <c r="P72" i="3"/>
  <c r="O97" i="3"/>
  <c r="P112" i="3"/>
  <c r="O161" i="3"/>
  <c r="O184" i="3"/>
  <c r="P186" i="3"/>
  <c r="O193" i="3"/>
  <c r="P218" i="3"/>
  <c r="P237" i="3"/>
  <c r="V31" i="4"/>
  <c r="V57" i="4"/>
  <c r="V180" i="4"/>
  <c r="O169" i="4"/>
  <c r="O186" i="4"/>
  <c r="O161" i="4"/>
  <c r="O239" i="4"/>
  <c r="O231" i="4"/>
  <c r="O223" i="4"/>
  <c r="O243" i="4"/>
  <c r="O235" i="4"/>
  <c r="O227" i="4"/>
  <c r="O242" i="4"/>
  <c r="O234" i="4"/>
  <c r="O226" i="4"/>
  <c r="O240" i="4"/>
  <c r="O232" i="4"/>
  <c r="O224" i="4"/>
  <c r="O245" i="4"/>
  <c r="O229" i="4"/>
  <c r="O221" i="4"/>
  <c r="O213" i="4"/>
  <c r="O205" i="4"/>
  <c r="O197" i="4"/>
  <c r="O189" i="4"/>
  <c r="O181" i="4"/>
  <c r="O173" i="4"/>
  <c r="O165" i="4"/>
  <c r="O157" i="4"/>
  <c r="O149" i="4"/>
  <c r="O141" i="4"/>
  <c r="O133" i="4"/>
  <c r="O125" i="4"/>
  <c r="O117" i="4"/>
  <c r="O109" i="4"/>
  <c r="O101" i="4"/>
  <c r="O241" i="4"/>
  <c r="O225" i="4"/>
  <c r="O219" i="4"/>
  <c r="O211" i="4"/>
  <c r="O203" i="4"/>
  <c r="O195" i="4"/>
  <c r="O187" i="4"/>
  <c r="O179" i="4"/>
  <c r="O171" i="4"/>
  <c r="O163" i="4"/>
  <c r="O155" i="4"/>
  <c r="O147" i="4"/>
  <c r="O139" i="4"/>
  <c r="O131" i="4"/>
  <c r="O123" i="4"/>
  <c r="O115" i="4"/>
  <c r="O107" i="4"/>
  <c r="O99" i="4"/>
  <c r="O236" i="4"/>
  <c r="O217" i="4"/>
  <c r="O204" i="4"/>
  <c r="O238" i="4"/>
  <c r="O237" i="4"/>
  <c r="O220" i="4"/>
  <c r="O207" i="4"/>
  <c r="O201" i="4"/>
  <c r="O244" i="4"/>
  <c r="O214" i="4"/>
  <c r="O208" i="4"/>
  <c r="O202" i="4"/>
  <c r="O182" i="4"/>
  <c r="O176" i="4"/>
  <c r="O170" i="4"/>
  <c r="O150" i="4"/>
  <c r="O144" i="4"/>
  <c r="O138" i="4"/>
  <c r="O118" i="4"/>
  <c r="O112" i="4"/>
  <c r="O106" i="4"/>
  <c r="O93" i="4"/>
  <c r="O85" i="4"/>
  <c r="O77" i="4"/>
  <c r="O69" i="4"/>
  <c r="O61" i="4"/>
  <c r="O53" i="4"/>
  <c r="O45" i="4"/>
  <c r="O37" i="4"/>
  <c r="O29" i="4"/>
  <c r="O21" i="4"/>
  <c r="O13" i="4"/>
  <c r="O222" i="4"/>
  <c r="O216" i="4"/>
  <c r="O210" i="4"/>
  <c r="O190" i="4"/>
  <c r="O184" i="4"/>
  <c r="O178" i="4"/>
  <c r="O158" i="4"/>
  <c r="O152" i="4"/>
  <c r="O146" i="4"/>
  <c r="O126" i="4"/>
  <c r="O120" i="4"/>
  <c r="O114" i="4"/>
  <c r="O91" i="4"/>
  <c r="O83" i="4"/>
  <c r="O75" i="4"/>
  <c r="O67" i="4"/>
  <c r="O59" i="4"/>
  <c r="O51" i="4"/>
  <c r="O43" i="4"/>
  <c r="O35" i="4"/>
  <c r="O27" i="4"/>
  <c r="O19" i="4"/>
  <c r="O11" i="4"/>
  <c r="O212" i="4"/>
  <c r="O168" i="4"/>
  <c r="O160" i="4"/>
  <c r="O130" i="4"/>
  <c r="O122" i="4"/>
  <c r="O119" i="4"/>
  <c r="O100" i="4"/>
  <c r="O92" i="4"/>
  <c r="O79" i="4"/>
  <c r="O73" i="4"/>
  <c r="O200" i="4"/>
  <c r="O193" i="4"/>
  <c r="O185" i="4"/>
  <c r="O111" i="4"/>
  <c r="O103" i="4"/>
  <c r="O86" i="4"/>
  <c r="O80" i="4"/>
  <c r="O74" i="4"/>
  <c r="O230" i="4"/>
  <c r="O209" i="4"/>
  <c r="O177" i="4"/>
  <c r="O174" i="4"/>
  <c r="O166" i="4"/>
  <c r="O136" i="4"/>
  <c r="O128" i="4"/>
  <c r="O98" i="4"/>
  <c r="O87" i="4"/>
  <c r="O81" i="4"/>
  <c r="O228" i="4"/>
  <c r="O206" i="4"/>
  <c r="O194" i="4"/>
  <c r="O175" i="4"/>
  <c r="O167" i="4"/>
  <c r="O159" i="4"/>
  <c r="O156" i="4"/>
  <c r="O148" i="4"/>
  <c r="O140" i="4"/>
  <c r="O137" i="4"/>
  <c r="O129" i="4"/>
  <c r="O121" i="4"/>
  <c r="O96" i="4"/>
  <c r="O90" i="4"/>
  <c r="O70" i="4"/>
  <c r="O64" i="4"/>
  <c r="O58" i="4"/>
  <c r="O38" i="4"/>
  <c r="O32" i="4"/>
  <c r="O26" i="4"/>
  <c r="O6" i="4"/>
  <c r="O3" i="4"/>
  <c r="O215" i="4"/>
  <c r="O196" i="4"/>
  <c r="O192" i="4"/>
  <c r="O162" i="4"/>
  <c r="O154" i="4"/>
  <c r="O151" i="4"/>
  <c r="O132" i="4"/>
  <c r="O113" i="4"/>
  <c r="O110" i="4"/>
  <c r="O102" i="4"/>
  <c r="O84" i="4"/>
  <c r="O71" i="4"/>
  <c r="O65" i="4"/>
  <c r="O233" i="4"/>
  <c r="O198" i="4"/>
  <c r="O143" i="4"/>
  <c r="O135" i="4"/>
  <c r="O127" i="4"/>
  <c r="O124" i="4"/>
  <c r="O116" i="4"/>
  <c r="O108" i="4"/>
  <c r="O105" i="4"/>
  <c r="O97" i="4"/>
  <c r="O78" i="4"/>
  <c r="O72" i="4"/>
  <c r="O66" i="4"/>
  <c r="O46" i="4"/>
  <c r="O40" i="4"/>
  <c r="O34" i="4"/>
  <c r="O14" i="4"/>
  <c r="O8" i="4"/>
  <c r="O5" i="4"/>
  <c r="O7" i="4"/>
  <c r="O10" i="4"/>
  <c r="O18" i="4"/>
  <c r="O48" i="4"/>
  <c r="O56" i="4"/>
  <c r="O68" i="4"/>
  <c r="O22" i="4"/>
  <c r="O30" i="4"/>
  <c r="O33" i="4"/>
  <c r="O52" i="4"/>
  <c r="O76" i="4"/>
  <c r="O95" i="4"/>
  <c r="O134" i="4"/>
  <c r="O164" i="4"/>
  <c r="O172" i="4"/>
  <c r="P238" i="4"/>
  <c r="P230" i="4"/>
  <c r="P222" i="4"/>
  <c r="P242" i="4"/>
  <c r="P234" i="4"/>
  <c r="P226" i="4"/>
  <c r="P241" i="4"/>
  <c r="P233" i="4"/>
  <c r="P225" i="4"/>
  <c r="P239" i="4"/>
  <c r="P231" i="4"/>
  <c r="P223" i="4"/>
  <c r="P236" i="4"/>
  <c r="P220" i="4"/>
  <c r="P212" i="4"/>
  <c r="P204" i="4"/>
  <c r="P196" i="4"/>
  <c r="P188" i="4"/>
  <c r="S188" i="4" s="1"/>
  <c r="P180" i="4"/>
  <c r="S180" i="4" s="1"/>
  <c r="P172" i="4"/>
  <c r="P164" i="4"/>
  <c r="P156" i="4"/>
  <c r="P148" i="4"/>
  <c r="P140" i="4"/>
  <c r="P132" i="4"/>
  <c r="P124" i="4"/>
  <c r="P116" i="4"/>
  <c r="P108" i="4"/>
  <c r="P100" i="4"/>
  <c r="P232" i="4"/>
  <c r="P218" i="4"/>
  <c r="P210" i="4"/>
  <c r="P202" i="4"/>
  <c r="P194" i="4"/>
  <c r="P186" i="4"/>
  <c r="P178" i="4"/>
  <c r="P170" i="4"/>
  <c r="P162" i="4"/>
  <c r="P154" i="4"/>
  <c r="P146" i="4"/>
  <c r="P138" i="4"/>
  <c r="P130" i="4"/>
  <c r="P122" i="4"/>
  <c r="P114" i="4"/>
  <c r="P106" i="4"/>
  <c r="P98" i="4"/>
  <c r="P243" i="4"/>
  <c r="P224" i="4"/>
  <c r="P211" i="4"/>
  <c r="P198" i="4"/>
  <c r="P245" i="4"/>
  <c r="P237" i="4"/>
  <c r="P235" i="4"/>
  <c r="P244" i="4"/>
  <c r="P214" i="4"/>
  <c r="P208" i="4"/>
  <c r="P195" i="4"/>
  <c r="P221" i="4"/>
  <c r="P215" i="4"/>
  <c r="P209" i="4"/>
  <c r="P189" i="4"/>
  <c r="P183" i="4"/>
  <c r="P177" i="4"/>
  <c r="P157" i="4"/>
  <c r="P151" i="4"/>
  <c r="P145" i="4"/>
  <c r="P125" i="4"/>
  <c r="P119" i="4"/>
  <c r="P113" i="4"/>
  <c r="P92" i="4"/>
  <c r="P84" i="4"/>
  <c r="P76" i="4"/>
  <c r="P68" i="4"/>
  <c r="P60" i="4"/>
  <c r="P52" i="4"/>
  <c r="P44" i="4"/>
  <c r="P36" i="4"/>
  <c r="P28" i="4"/>
  <c r="P20" i="4"/>
  <c r="P12" i="4"/>
  <c r="P229" i="4"/>
  <c r="P217" i="4"/>
  <c r="P197" i="4"/>
  <c r="P191" i="4"/>
  <c r="P185" i="4"/>
  <c r="P165" i="4"/>
  <c r="P159" i="4"/>
  <c r="P153" i="4"/>
  <c r="P133" i="4"/>
  <c r="P127" i="4"/>
  <c r="P121" i="4"/>
  <c r="P101" i="4"/>
  <c r="P90" i="4"/>
  <c r="P82" i="4"/>
  <c r="P74" i="4"/>
  <c r="P66" i="4"/>
  <c r="P58" i="4"/>
  <c r="P50" i="4"/>
  <c r="P42" i="4"/>
  <c r="P34" i="4"/>
  <c r="P26" i="4"/>
  <c r="P18" i="4"/>
  <c r="P10" i="4"/>
  <c r="P5" i="4"/>
  <c r="P9" i="4"/>
  <c r="P15" i="4"/>
  <c r="Q16" i="4"/>
  <c r="P21" i="4"/>
  <c r="Q22" i="4"/>
  <c r="Q28" i="4"/>
  <c r="P41" i="4"/>
  <c r="P47" i="4"/>
  <c r="Q48" i="4"/>
  <c r="P53" i="4"/>
  <c r="Q54" i="4"/>
  <c r="Q60" i="4"/>
  <c r="P73" i="4"/>
  <c r="P79" i="4"/>
  <c r="Q80" i="4"/>
  <c r="P85" i="4"/>
  <c r="Q86" i="4"/>
  <c r="Q92" i="4"/>
  <c r="Q103" i="4"/>
  <c r="Q111" i="4"/>
  <c r="Q119" i="4"/>
  <c r="Q122" i="4"/>
  <c r="Q130" i="4"/>
  <c r="Q138" i="4"/>
  <c r="Q141" i="4"/>
  <c r="Q149" i="4"/>
  <c r="Q157" i="4"/>
  <c r="P160" i="4"/>
  <c r="P168" i="4"/>
  <c r="P176" i="4"/>
  <c r="P179" i="4"/>
  <c r="P187" i="4"/>
  <c r="Q200" i="4"/>
  <c r="P205" i="4"/>
  <c r="Q212" i="4"/>
  <c r="Q245" i="4"/>
  <c r="Q237" i="4"/>
  <c r="Q229" i="4"/>
  <c r="Q241" i="4"/>
  <c r="Q233" i="4"/>
  <c r="Q225" i="4"/>
  <c r="Q240" i="4"/>
  <c r="Q232" i="4"/>
  <c r="Q224" i="4"/>
  <c r="Q238" i="4"/>
  <c r="Q230" i="4"/>
  <c r="Q222" i="4"/>
  <c r="Q243" i="4"/>
  <c r="Q227" i="4"/>
  <c r="Q219" i="4"/>
  <c r="Q211" i="4"/>
  <c r="Q203" i="4"/>
  <c r="Q195" i="4"/>
  <c r="Q187" i="4"/>
  <c r="Q179" i="4"/>
  <c r="Q171" i="4"/>
  <c r="Q163" i="4"/>
  <c r="Q155" i="4"/>
  <c r="Q147" i="4"/>
  <c r="Q139" i="4"/>
  <c r="Q131" i="4"/>
  <c r="Q123" i="4"/>
  <c r="Q115" i="4"/>
  <c r="Q107" i="4"/>
  <c r="Q99" i="4"/>
  <c r="Q239" i="4"/>
  <c r="Q223" i="4"/>
  <c r="Q217" i="4"/>
  <c r="Q209" i="4"/>
  <c r="Q201" i="4"/>
  <c r="Q193" i="4"/>
  <c r="Q185" i="4"/>
  <c r="Q177" i="4"/>
  <c r="Q169" i="4"/>
  <c r="Q161" i="4"/>
  <c r="Q153" i="4"/>
  <c r="Q145" i="4"/>
  <c r="Q137" i="4"/>
  <c r="Q129" i="4"/>
  <c r="Q121" i="4"/>
  <c r="Q113" i="4"/>
  <c r="Q105" i="4"/>
  <c r="Q97" i="4"/>
  <c r="Q231" i="4"/>
  <c r="Q218" i="4"/>
  <c r="Q205" i="4"/>
  <c r="Q199" i="4"/>
  <c r="Q228" i="4"/>
  <c r="Q244" i="4"/>
  <c r="Q242" i="4"/>
  <c r="Q221" i="4"/>
  <c r="Q215" i="4"/>
  <c r="Q202" i="4"/>
  <c r="Q216" i="4"/>
  <c r="Q196" i="4"/>
  <c r="Q190" i="4"/>
  <c r="Q184" i="4"/>
  <c r="Q164" i="4"/>
  <c r="Q158" i="4"/>
  <c r="Q152" i="4"/>
  <c r="Q132" i="4"/>
  <c r="Q126" i="4"/>
  <c r="Q120" i="4"/>
  <c r="Q100" i="4"/>
  <c r="Q91" i="4"/>
  <c r="Q83" i="4"/>
  <c r="Q75" i="4"/>
  <c r="Q67" i="4"/>
  <c r="Q59" i="4"/>
  <c r="Q51" i="4"/>
  <c r="Q43" i="4"/>
  <c r="Q35" i="4"/>
  <c r="Q27" i="4"/>
  <c r="Q19" i="4"/>
  <c r="Q11" i="4"/>
  <c r="Q236" i="4"/>
  <c r="Q204" i="4"/>
  <c r="Q198" i="4"/>
  <c r="Q192" i="4"/>
  <c r="Q172" i="4"/>
  <c r="Q166" i="4"/>
  <c r="Q160" i="4"/>
  <c r="Q140" i="4"/>
  <c r="Q134" i="4"/>
  <c r="Q128" i="4"/>
  <c r="Q108" i="4"/>
  <c r="Q102" i="4"/>
  <c r="Q89" i="4"/>
  <c r="S89" i="4" s="1"/>
  <c r="Q81" i="4"/>
  <c r="Q73" i="4"/>
  <c r="Q65" i="4"/>
  <c r="Q57" i="4"/>
  <c r="S57" i="4" s="1"/>
  <c r="Q49" i="4"/>
  <c r="Q41" i="4"/>
  <c r="Q33" i="4"/>
  <c r="Q25" i="4"/>
  <c r="R25" i="4" s="1"/>
  <c r="Q17" i="4"/>
  <c r="Q9" i="4"/>
  <c r="Q4" i="4"/>
  <c r="P4" i="4"/>
  <c r="P7" i="4"/>
  <c r="Q8" i="4"/>
  <c r="P13" i="4"/>
  <c r="Q14" i="4"/>
  <c r="Q20" i="4"/>
  <c r="P33" i="4"/>
  <c r="P39" i="4"/>
  <c r="Q40" i="4"/>
  <c r="P45" i="4"/>
  <c r="Q46" i="4"/>
  <c r="Q52" i="4"/>
  <c r="P65" i="4"/>
  <c r="P71" i="4"/>
  <c r="Q72" i="4"/>
  <c r="P77" i="4"/>
  <c r="Q78" i="4"/>
  <c r="Q84" i="4"/>
  <c r="P99" i="4"/>
  <c r="P102" i="4"/>
  <c r="P110" i="4"/>
  <c r="P118" i="4"/>
  <c r="Q135" i="4"/>
  <c r="Q143" i="4"/>
  <c r="Q151" i="4"/>
  <c r="Q154" i="4"/>
  <c r="Q162" i="4"/>
  <c r="Q170" i="4"/>
  <c r="Q173" i="4"/>
  <c r="Q181" i="4"/>
  <c r="Q189" i="4"/>
  <c r="P192" i="4"/>
  <c r="P201" i="4"/>
  <c r="Q208" i="4"/>
  <c r="P213" i="4"/>
  <c r="Q220" i="4"/>
  <c r="Q235" i="4"/>
  <c r="AM22" i="5"/>
  <c r="AN22" i="5" s="1"/>
  <c r="AM200" i="5"/>
  <c r="AN200" i="5" s="1"/>
  <c r="AM218" i="5"/>
  <c r="AN218" i="5" s="1"/>
  <c r="AM263" i="5"/>
  <c r="AN263" i="5" s="1"/>
  <c r="AM283" i="5"/>
  <c r="AN283" i="5" s="1"/>
  <c r="AM288" i="5"/>
  <c r="AN288" i="5" s="1"/>
  <c r="AM284" i="5"/>
  <c r="AN284" i="5" s="1"/>
  <c r="AM286" i="5"/>
  <c r="AN286" i="5" s="1"/>
  <c r="M87" i="2" l="1"/>
  <c r="S16" i="3"/>
  <c r="O52" i="1"/>
  <c r="O50" i="1"/>
  <c r="O61" i="1"/>
  <c r="O51" i="1"/>
  <c r="O66" i="1"/>
  <c r="O69" i="1"/>
  <c r="Q69" i="1" s="1"/>
  <c r="R16" i="3"/>
  <c r="W16" i="3" s="1"/>
  <c r="Y16" i="3" s="1"/>
  <c r="O62" i="1"/>
  <c r="O54" i="1"/>
  <c r="O47" i="1"/>
  <c r="O58" i="1"/>
  <c r="O70" i="1"/>
  <c r="O67" i="1"/>
  <c r="O55" i="1"/>
  <c r="Q55" i="1" s="1"/>
  <c r="S35" i="3"/>
  <c r="O49" i="1"/>
  <c r="O48" i="1"/>
  <c r="O73" i="1"/>
  <c r="O63" i="1"/>
  <c r="P18" i="2"/>
  <c r="O57" i="1"/>
  <c r="O56" i="1"/>
  <c r="Q56" i="1" s="1"/>
  <c r="O59" i="1"/>
  <c r="Q10" i="2"/>
  <c r="R55" i="4"/>
  <c r="R47" i="3"/>
  <c r="O49" i="2"/>
  <c r="S47" i="4"/>
  <c r="P4" i="2"/>
  <c r="O69" i="2"/>
  <c r="Q69" i="2" s="1"/>
  <c r="O63" i="2"/>
  <c r="P63" i="2" s="1"/>
  <c r="R31" i="4"/>
  <c r="W31" i="4" s="1"/>
  <c r="P14" i="2"/>
  <c r="M85" i="2"/>
  <c r="T85" i="2" s="1"/>
  <c r="M83" i="2"/>
  <c r="S88" i="4"/>
  <c r="R42" i="4"/>
  <c r="S104" i="4"/>
  <c r="W104" i="4" s="1"/>
  <c r="X104" i="4" s="1"/>
  <c r="M88" i="2"/>
  <c r="T88" i="2" s="1"/>
  <c r="S62" i="4"/>
  <c r="R9" i="3"/>
  <c r="S87" i="3"/>
  <c r="Q26" i="1"/>
  <c r="M82" i="2"/>
  <c r="Q14" i="2"/>
  <c r="S24" i="4"/>
  <c r="S142" i="4"/>
  <c r="R17" i="4"/>
  <c r="S94" i="4"/>
  <c r="S23" i="3"/>
  <c r="R12" i="4"/>
  <c r="R94" i="4"/>
  <c r="R113" i="3"/>
  <c r="R143" i="3"/>
  <c r="S55" i="3"/>
  <c r="R183" i="4"/>
  <c r="V88" i="4"/>
  <c r="V55" i="4"/>
  <c r="O57" i="2"/>
  <c r="Q31" i="2"/>
  <c r="S17" i="3"/>
  <c r="S63" i="4"/>
  <c r="W63" i="4" s="1"/>
  <c r="S49" i="4"/>
  <c r="R24" i="4"/>
  <c r="R29" i="3"/>
  <c r="O70" i="2"/>
  <c r="P70" i="2" s="1"/>
  <c r="O48" i="2"/>
  <c r="O65" i="2"/>
  <c r="P65" i="2" s="1"/>
  <c r="R87" i="3"/>
  <c r="O55" i="2"/>
  <c r="Q55" i="2" s="1"/>
  <c r="O47" i="2"/>
  <c r="Q47" i="2" s="1"/>
  <c r="S23" i="4"/>
  <c r="R44" i="4"/>
  <c r="S80" i="3"/>
  <c r="O68" i="2"/>
  <c r="Q68" i="2" s="1"/>
  <c r="O64" i="2"/>
  <c r="O54" i="2"/>
  <c r="O73" i="2"/>
  <c r="P73" i="2" s="1"/>
  <c r="O61" i="2"/>
  <c r="P61" i="2" s="1"/>
  <c r="R62" i="4"/>
  <c r="R4" i="4"/>
  <c r="O62" i="2"/>
  <c r="O60" i="2"/>
  <c r="Q60" i="2" s="1"/>
  <c r="O51" i="2"/>
  <c r="O56" i="2"/>
  <c r="M95" i="1"/>
  <c r="T95" i="1" s="1"/>
  <c r="O58" i="2"/>
  <c r="P58" i="2" s="1"/>
  <c r="S39" i="4"/>
  <c r="S15" i="4"/>
  <c r="R50" i="4"/>
  <c r="S60" i="4"/>
  <c r="R145" i="4"/>
  <c r="S243" i="3"/>
  <c r="P34" i="2"/>
  <c r="R11" i="3"/>
  <c r="O66" i="2"/>
  <c r="Q66" i="2" s="1"/>
  <c r="O59" i="2"/>
  <c r="P59" i="2" s="1"/>
  <c r="O53" i="2"/>
  <c r="S9" i="3"/>
  <c r="O50" i="2"/>
  <c r="S61" i="3"/>
  <c r="O52" i="2"/>
  <c r="Q52" i="2" s="1"/>
  <c r="O67" i="2"/>
  <c r="Q67" i="2" s="1"/>
  <c r="Q12" i="2"/>
  <c r="Q94" i="1"/>
  <c r="P94" i="2"/>
  <c r="N52" i="1"/>
  <c r="P52" i="1" s="1"/>
  <c r="N64" i="1"/>
  <c r="Q64" i="1" s="1"/>
  <c r="V23" i="3"/>
  <c r="R17" i="3"/>
  <c r="R180" i="4"/>
  <c r="W180" i="4" s="1"/>
  <c r="X180" i="4" s="1"/>
  <c r="N58" i="1"/>
  <c r="Q58" i="1" s="1"/>
  <c r="N72" i="1"/>
  <c r="P72" i="1" s="1"/>
  <c r="N63" i="1"/>
  <c r="N73" i="1"/>
  <c r="P73" i="1" s="1"/>
  <c r="N68" i="1"/>
  <c r="S55" i="4"/>
  <c r="S48" i="3"/>
  <c r="R23" i="4"/>
  <c r="V63" i="4"/>
  <c r="R5" i="3"/>
  <c r="N53" i="1"/>
  <c r="N54" i="1"/>
  <c r="P54" i="1" s="1"/>
  <c r="P25" i="2"/>
  <c r="R142" i="4"/>
  <c r="R88" i="4"/>
  <c r="R23" i="3"/>
  <c r="R49" i="3"/>
  <c r="S153" i="4"/>
  <c r="S81" i="3"/>
  <c r="N69" i="1"/>
  <c r="N50" i="1"/>
  <c r="N62" i="1"/>
  <c r="N59" i="1"/>
  <c r="N61" i="1"/>
  <c r="Q61" i="1" s="1"/>
  <c r="Q36" i="2"/>
  <c r="R81" i="3"/>
  <c r="N47" i="1"/>
  <c r="Q47" i="1" s="1"/>
  <c r="N70" i="1"/>
  <c r="O95" i="2"/>
  <c r="P95" i="2" s="1"/>
  <c r="S113" i="3"/>
  <c r="N60" i="1"/>
  <c r="P60" i="1" s="1"/>
  <c r="N48" i="1"/>
  <c r="P48" i="1" s="1"/>
  <c r="R55" i="3"/>
  <c r="N57" i="1"/>
  <c r="S36" i="4"/>
  <c r="R105" i="3"/>
  <c r="N66" i="1"/>
  <c r="N56" i="1"/>
  <c r="N49" i="1"/>
  <c r="U4" i="2"/>
  <c r="V4" i="2" s="1"/>
  <c r="N85" i="2"/>
  <c r="N84" i="2"/>
  <c r="Q84" i="2" s="1"/>
  <c r="N86" i="2"/>
  <c r="N80" i="2"/>
  <c r="N88" i="2"/>
  <c r="N87" i="2"/>
  <c r="P87" i="2" s="1"/>
  <c r="S9" i="4"/>
  <c r="N83" i="2"/>
  <c r="P83" i="2" s="1"/>
  <c r="S10" i="3"/>
  <c r="Q6" i="2"/>
  <c r="S199" i="4"/>
  <c r="S41" i="4"/>
  <c r="R20" i="4"/>
  <c r="R218" i="4"/>
  <c r="S5" i="3"/>
  <c r="S43" i="3"/>
  <c r="R15" i="3"/>
  <c r="P12" i="2"/>
  <c r="R48" i="3"/>
  <c r="R82" i="4"/>
  <c r="S28" i="4"/>
  <c r="S49" i="3"/>
  <c r="S15" i="3"/>
  <c r="P94" i="1"/>
  <c r="R54" i="4"/>
  <c r="R153" i="4"/>
  <c r="S74" i="3"/>
  <c r="R42" i="3"/>
  <c r="Q17" i="2"/>
  <c r="Q26" i="2"/>
  <c r="U26" i="2" s="1"/>
  <c r="P6" i="2"/>
  <c r="U6" i="2" s="1"/>
  <c r="W55" i="4"/>
  <c r="S12" i="4"/>
  <c r="S4" i="4"/>
  <c r="S191" i="4"/>
  <c r="S143" i="3"/>
  <c r="Q25" i="2"/>
  <c r="P10" i="2"/>
  <c r="P31" i="2"/>
  <c r="S54" i="4"/>
  <c r="W54" i="4" s="1"/>
  <c r="Y54" i="4" s="1"/>
  <c r="R16" i="4"/>
  <c r="R57" i="4"/>
  <c r="W57" i="4" s="1"/>
  <c r="X57" i="4" s="1"/>
  <c r="N82" i="2"/>
  <c r="S75" i="3"/>
  <c r="R2" i="4"/>
  <c r="W2" i="4" s="1"/>
  <c r="M81" i="2"/>
  <c r="T81" i="2" s="1"/>
  <c r="M80" i="2"/>
  <c r="M86" i="2"/>
  <c r="M83" i="1"/>
  <c r="T83" i="1" s="1"/>
  <c r="M85" i="1"/>
  <c r="T85" i="1" s="1"/>
  <c r="S33" i="4"/>
  <c r="V33" i="4"/>
  <c r="R33" i="4"/>
  <c r="S16" i="4"/>
  <c r="V46" i="4"/>
  <c r="S46" i="4"/>
  <c r="R46" i="4"/>
  <c r="R124" i="4"/>
  <c r="S124" i="4"/>
  <c r="V124" i="4"/>
  <c r="V84" i="4"/>
  <c r="S84" i="4"/>
  <c r="R84" i="4"/>
  <c r="V192" i="4"/>
  <c r="R192" i="4"/>
  <c r="S192" i="4"/>
  <c r="R58" i="4"/>
  <c r="V58" i="4"/>
  <c r="S58" i="4"/>
  <c r="S140" i="4"/>
  <c r="R140" i="4"/>
  <c r="V140" i="4"/>
  <c r="R228" i="4"/>
  <c r="S228" i="4"/>
  <c r="V228" i="4"/>
  <c r="S177" i="4"/>
  <c r="V177" i="4"/>
  <c r="R177" i="4"/>
  <c r="S185" i="4"/>
  <c r="V185" i="4"/>
  <c r="R185" i="4"/>
  <c r="R122" i="4"/>
  <c r="S122" i="4"/>
  <c r="V122" i="4"/>
  <c r="V35" i="4"/>
  <c r="R35" i="4"/>
  <c r="S35" i="4"/>
  <c r="R114" i="4"/>
  <c r="S114" i="4"/>
  <c r="V114" i="4"/>
  <c r="V190" i="4"/>
  <c r="S190" i="4"/>
  <c r="R190" i="4"/>
  <c r="V45" i="4"/>
  <c r="S45" i="4"/>
  <c r="R45" i="4"/>
  <c r="V112" i="4"/>
  <c r="R112" i="4"/>
  <c r="S112" i="4"/>
  <c r="R202" i="4"/>
  <c r="V202" i="4"/>
  <c r="S202" i="4"/>
  <c r="V238" i="4"/>
  <c r="S238" i="4"/>
  <c r="R238" i="4"/>
  <c r="V131" i="4"/>
  <c r="S131" i="4"/>
  <c r="R131" i="4"/>
  <c r="S195" i="4"/>
  <c r="R195" i="4"/>
  <c r="V195" i="4"/>
  <c r="V117" i="4"/>
  <c r="R117" i="4"/>
  <c r="S117" i="4"/>
  <c r="V181" i="4"/>
  <c r="S181" i="4"/>
  <c r="R181" i="4"/>
  <c r="R224" i="4"/>
  <c r="S224" i="4"/>
  <c r="V224" i="4"/>
  <c r="S243" i="4"/>
  <c r="V243" i="4"/>
  <c r="R243" i="4"/>
  <c r="R39" i="4"/>
  <c r="S44" i="4"/>
  <c r="V218" i="3"/>
  <c r="R218" i="3"/>
  <c r="S218" i="3"/>
  <c r="S112" i="3"/>
  <c r="V112" i="3"/>
  <c r="R112" i="3"/>
  <c r="S66" i="3"/>
  <c r="V66" i="3"/>
  <c r="R66" i="3"/>
  <c r="V21" i="3"/>
  <c r="S21" i="3"/>
  <c r="R21" i="3"/>
  <c r="S203" i="3"/>
  <c r="V203" i="3"/>
  <c r="R203" i="3"/>
  <c r="S114" i="3"/>
  <c r="R114" i="3"/>
  <c r="V114" i="3"/>
  <c r="S227" i="3"/>
  <c r="V227" i="3"/>
  <c r="R227" i="3"/>
  <c r="S163" i="3"/>
  <c r="V163" i="3"/>
  <c r="R163" i="3"/>
  <c r="V28" i="3"/>
  <c r="S28" i="3"/>
  <c r="R28" i="3"/>
  <c r="R92" i="3"/>
  <c r="V92" i="3"/>
  <c r="S92" i="3"/>
  <c r="R164" i="3"/>
  <c r="S164" i="3"/>
  <c r="V164" i="3"/>
  <c r="V240" i="3"/>
  <c r="S240" i="3"/>
  <c r="R240" i="3"/>
  <c r="V62" i="3"/>
  <c r="S62" i="3"/>
  <c r="R62" i="3"/>
  <c r="S126" i="3"/>
  <c r="R126" i="3"/>
  <c r="V126" i="3"/>
  <c r="V200" i="3"/>
  <c r="S200" i="3"/>
  <c r="R200" i="3"/>
  <c r="R189" i="3"/>
  <c r="V189" i="3"/>
  <c r="S189" i="3"/>
  <c r="R151" i="3"/>
  <c r="V151" i="3"/>
  <c r="S151" i="3"/>
  <c r="R215" i="3"/>
  <c r="V215" i="3"/>
  <c r="S215" i="3"/>
  <c r="S145" i="4"/>
  <c r="W145" i="4" s="1"/>
  <c r="V129" i="3"/>
  <c r="R129" i="3"/>
  <c r="S129" i="3"/>
  <c r="S166" i="3"/>
  <c r="V166" i="3"/>
  <c r="R166" i="3"/>
  <c r="S82" i="3"/>
  <c r="V82" i="3"/>
  <c r="R82" i="3"/>
  <c r="S24" i="3"/>
  <c r="V24" i="3"/>
  <c r="R24" i="3"/>
  <c r="V95" i="3"/>
  <c r="S95" i="3"/>
  <c r="R95" i="3"/>
  <c r="V57" i="3"/>
  <c r="R57" i="3"/>
  <c r="S57" i="3"/>
  <c r="R89" i="4"/>
  <c r="W89" i="4" s="1"/>
  <c r="Y89" i="4" s="1"/>
  <c r="S225" i="3"/>
  <c r="R225" i="3"/>
  <c r="V225" i="3"/>
  <c r="S58" i="3"/>
  <c r="R58" i="3"/>
  <c r="V58" i="3"/>
  <c r="S32" i="3"/>
  <c r="V32" i="3"/>
  <c r="R32" i="3"/>
  <c r="Q34" i="2"/>
  <c r="T82" i="1"/>
  <c r="S105" i="3"/>
  <c r="W105" i="3" s="1"/>
  <c r="R35" i="3"/>
  <c r="Q35" i="1"/>
  <c r="T35" i="1"/>
  <c r="P35" i="1"/>
  <c r="Q39" i="1"/>
  <c r="P39" i="1"/>
  <c r="T39" i="1"/>
  <c r="R75" i="3"/>
  <c r="U14" i="2"/>
  <c r="R74" i="3"/>
  <c r="S42" i="3"/>
  <c r="P28" i="2"/>
  <c r="T28" i="2"/>
  <c r="Q28" i="2"/>
  <c r="T27" i="2"/>
  <c r="Q27" i="2"/>
  <c r="P27" i="2"/>
  <c r="Q94" i="2"/>
  <c r="U94" i="2" s="1"/>
  <c r="T62" i="1"/>
  <c r="Q62" i="1"/>
  <c r="T58" i="1"/>
  <c r="T64" i="1"/>
  <c r="T73" i="1"/>
  <c r="Q57" i="2"/>
  <c r="T57" i="2"/>
  <c r="P57" i="2"/>
  <c r="T66" i="2"/>
  <c r="T59" i="2"/>
  <c r="S11" i="3"/>
  <c r="V30" i="4"/>
  <c r="S30" i="4"/>
  <c r="R30" i="4"/>
  <c r="R10" i="4"/>
  <c r="S10" i="4"/>
  <c r="V10" i="4"/>
  <c r="S127" i="4"/>
  <c r="R127" i="4"/>
  <c r="V127" i="4"/>
  <c r="V102" i="4"/>
  <c r="S102" i="4"/>
  <c r="R102" i="4"/>
  <c r="R196" i="4"/>
  <c r="S196" i="4"/>
  <c r="V196" i="4"/>
  <c r="V64" i="4"/>
  <c r="R64" i="4"/>
  <c r="S64" i="4"/>
  <c r="S148" i="4"/>
  <c r="V148" i="4"/>
  <c r="R148" i="4"/>
  <c r="S81" i="4"/>
  <c r="R81" i="4"/>
  <c r="V81" i="4"/>
  <c r="S209" i="4"/>
  <c r="R209" i="4"/>
  <c r="V209" i="4"/>
  <c r="S193" i="4"/>
  <c r="V193" i="4"/>
  <c r="R193" i="4"/>
  <c r="R130" i="4"/>
  <c r="V130" i="4"/>
  <c r="S130" i="4"/>
  <c r="V43" i="4"/>
  <c r="R43" i="4"/>
  <c r="S43" i="4"/>
  <c r="V120" i="4"/>
  <c r="R120" i="4"/>
  <c r="S120" i="4"/>
  <c r="R210" i="4"/>
  <c r="V210" i="4"/>
  <c r="S210" i="4"/>
  <c r="R53" i="4"/>
  <c r="V53" i="4"/>
  <c r="S53" i="4"/>
  <c r="V118" i="4"/>
  <c r="S118" i="4"/>
  <c r="R118" i="4"/>
  <c r="V208" i="4"/>
  <c r="R208" i="4"/>
  <c r="S208" i="4"/>
  <c r="V204" i="4"/>
  <c r="S204" i="4"/>
  <c r="R204" i="4"/>
  <c r="R139" i="4"/>
  <c r="V139" i="4"/>
  <c r="S139" i="4"/>
  <c r="S203" i="4"/>
  <c r="R203" i="4"/>
  <c r="V203" i="4"/>
  <c r="R125" i="4"/>
  <c r="V125" i="4"/>
  <c r="S125" i="4"/>
  <c r="V189" i="4"/>
  <c r="S189" i="4"/>
  <c r="R189" i="4"/>
  <c r="R232" i="4"/>
  <c r="V232" i="4"/>
  <c r="S232" i="4"/>
  <c r="S223" i="4"/>
  <c r="R223" i="4"/>
  <c r="V223" i="4"/>
  <c r="S150" i="3"/>
  <c r="R150" i="3"/>
  <c r="V150" i="3"/>
  <c r="S8" i="3"/>
  <c r="V8" i="3"/>
  <c r="R8" i="3"/>
  <c r="S211" i="3"/>
  <c r="V211" i="3"/>
  <c r="R211" i="3"/>
  <c r="S120" i="3"/>
  <c r="V120" i="3"/>
  <c r="R120" i="3"/>
  <c r="S104" i="3"/>
  <c r="V104" i="3"/>
  <c r="R104" i="3"/>
  <c r="V182" i="3"/>
  <c r="S182" i="3"/>
  <c r="R182" i="3"/>
  <c r="S36" i="3"/>
  <c r="V36" i="3"/>
  <c r="R36" i="3"/>
  <c r="S100" i="3"/>
  <c r="V100" i="3"/>
  <c r="R100" i="3"/>
  <c r="V170" i="3"/>
  <c r="R170" i="3"/>
  <c r="S170" i="3"/>
  <c r="R6" i="3"/>
  <c r="S6" i="3"/>
  <c r="V6" i="3"/>
  <c r="V70" i="3"/>
  <c r="R70" i="3"/>
  <c r="S70" i="3"/>
  <c r="V134" i="3"/>
  <c r="S134" i="3"/>
  <c r="R134" i="3"/>
  <c r="R220" i="3"/>
  <c r="V220" i="3"/>
  <c r="S220" i="3"/>
  <c r="V197" i="3"/>
  <c r="R197" i="3"/>
  <c r="S197" i="3"/>
  <c r="V159" i="3"/>
  <c r="R159" i="3"/>
  <c r="S159" i="3"/>
  <c r="V223" i="3"/>
  <c r="R223" i="3"/>
  <c r="S223" i="3"/>
  <c r="S183" i="4"/>
  <c r="V137" i="3"/>
  <c r="R137" i="3"/>
  <c r="S137" i="3"/>
  <c r="V79" i="3"/>
  <c r="S79" i="3"/>
  <c r="R79" i="3"/>
  <c r="V121" i="3"/>
  <c r="R121" i="3"/>
  <c r="S121" i="3"/>
  <c r="V210" i="3"/>
  <c r="R210" i="3"/>
  <c r="S210" i="3"/>
  <c r="S50" i="3"/>
  <c r="V50" i="3"/>
  <c r="R50" i="3"/>
  <c r="R51" i="3"/>
  <c r="V51" i="3"/>
  <c r="S51" i="3"/>
  <c r="R9" i="4"/>
  <c r="R141" i="3"/>
  <c r="V141" i="3"/>
  <c r="S141" i="3"/>
  <c r="S3" i="3"/>
  <c r="V3" i="3"/>
  <c r="R3" i="3"/>
  <c r="R147" i="3"/>
  <c r="V147" i="3"/>
  <c r="S147" i="3"/>
  <c r="R139" i="3"/>
  <c r="V139" i="3"/>
  <c r="S139" i="3"/>
  <c r="V71" i="3"/>
  <c r="R71" i="3"/>
  <c r="S71" i="3"/>
  <c r="R61" i="3"/>
  <c r="W61" i="3" s="1"/>
  <c r="X61" i="3" s="1"/>
  <c r="T87" i="1"/>
  <c r="R10" i="3"/>
  <c r="T20" i="1"/>
  <c r="P20" i="1"/>
  <c r="Q20" i="1"/>
  <c r="R43" i="3"/>
  <c r="P22" i="1"/>
  <c r="Q22" i="1"/>
  <c r="T22" i="1"/>
  <c r="T2" i="1"/>
  <c r="Q2" i="1"/>
  <c r="P2" i="1"/>
  <c r="Q17" i="1"/>
  <c r="P17" i="1"/>
  <c r="T17" i="1"/>
  <c r="Q7" i="2"/>
  <c r="T7" i="2"/>
  <c r="P7" i="2"/>
  <c r="Q35" i="2"/>
  <c r="T35" i="2"/>
  <c r="P35" i="2"/>
  <c r="P36" i="2"/>
  <c r="Q19" i="1"/>
  <c r="T19" i="1"/>
  <c r="P19" i="1"/>
  <c r="T28" i="1"/>
  <c r="P28" i="1"/>
  <c r="Q28" i="1"/>
  <c r="P23" i="2"/>
  <c r="U23" i="2" s="1"/>
  <c r="V23" i="2" s="1"/>
  <c r="P70" i="1"/>
  <c r="T70" i="1"/>
  <c r="Q70" i="1"/>
  <c r="T61" i="1"/>
  <c r="T47" i="1"/>
  <c r="P47" i="1"/>
  <c r="T60" i="2"/>
  <c r="T72" i="2"/>
  <c r="P72" i="2"/>
  <c r="Q72" i="2"/>
  <c r="T67" i="2"/>
  <c r="R66" i="4"/>
  <c r="S66" i="4"/>
  <c r="V66" i="4"/>
  <c r="S172" i="4"/>
  <c r="V172" i="4"/>
  <c r="R172" i="4"/>
  <c r="V22" i="4"/>
  <c r="S22" i="4"/>
  <c r="R22" i="4"/>
  <c r="S7" i="4"/>
  <c r="V7" i="4"/>
  <c r="R7" i="4"/>
  <c r="V72" i="4"/>
  <c r="R72" i="4"/>
  <c r="S72" i="4"/>
  <c r="S135" i="4"/>
  <c r="R135" i="4"/>
  <c r="V135" i="4"/>
  <c r="V110" i="4"/>
  <c r="S110" i="4"/>
  <c r="R110" i="4"/>
  <c r="S215" i="4"/>
  <c r="R215" i="4"/>
  <c r="V215" i="4"/>
  <c r="V70" i="4"/>
  <c r="S70" i="4"/>
  <c r="R70" i="4"/>
  <c r="V156" i="4"/>
  <c r="S156" i="4"/>
  <c r="R156" i="4"/>
  <c r="S87" i="4"/>
  <c r="V87" i="4"/>
  <c r="R87" i="4"/>
  <c r="V230" i="4"/>
  <c r="S230" i="4"/>
  <c r="R230" i="4"/>
  <c r="V200" i="4"/>
  <c r="R200" i="4"/>
  <c r="S200" i="4"/>
  <c r="V160" i="4"/>
  <c r="R160" i="4"/>
  <c r="S160" i="4"/>
  <c r="R51" i="4"/>
  <c r="V51" i="4"/>
  <c r="S51" i="4"/>
  <c r="V126" i="4"/>
  <c r="S126" i="4"/>
  <c r="R126" i="4"/>
  <c r="V216" i="4"/>
  <c r="R216" i="4"/>
  <c r="S216" i="4"/>
  <c r="V61" i="4"/>
  <c r="S61" i="4"/>
  <c r="R61" i="4"/>
  <c r="R138" i="4"/>
  <c r="V138" i="4"/>
  <c r="S138" i="4"/>
  <c r="V214" i="4"/>
  <c r="R214" i="4"/>
  <c r="S214" i="4"/>
  <c r="S217" i="4"/>
  <c r="V217" i="4"/>
  <c r="R217" i="4"/>
  <c r="V147" i="4"/>
  <c r="R147" i="4"/>
  <c r="S147" i="4"/>
  <c r="V211" i="4"/>
  <c r="R211" i="4"/>
  <c r="S211" i="4"/>
  <c r="R133" i="4"/>
  <c r="V133" i="4"/>
  <c r="S133" i="4"/>
  <c r="S197" i="4"/>
  <c r="R197" i="4"/>
  <c r="V197" i="4"/>
  <c r="R240" i="4"/>
  <c r="V240" i="4"/>
  <c r="S240" i="4"/>
  <c r="S231" i="4"/>
  <c r="R231" i="4"/>
  <c r="V231" i="4"/>
  <c r="R36" i="4"/>
  <c r="V97" i="3"/>
  <c r="R97" i="3"/>
  <c r="S97" i="3"/>
  <c r="S218" i="4"/>
  <c r="R41" i="4"/>
  <c r="S98" i="3"/>
  <c r="V98" i="3"/>
  <c r="R98" i="3"/>
  <c r="V53" i="3"/>
  <c r="S53" i="3"/>
  <c r="R53" i="3"/>
  <c r="V192" i="3"/>
  <c r="S192" i="3"/>
  <c r="R192" i="3"/>
  <c r="S219" i="3"/>
  <c r="V219" i="3"/>
  <c r="R219" i="3"/>
  <c r="V133" i="3"/>
  <c r="R133" i="3"/>
  <c r="S133" i="3"/>
  <c r="V117" i="3"/>
  <c r="S117" i="3"/>
  <c r="R117" i="3"/>
  <c r="S201" i="3"/>
  <c r="V201" i="3"/>
  <c r="R201" i="3"/>
  <c r="S44" i="3"/>
  <c r="R44" i="3"/>
  <c r="V44" i="3"/>
  <c r="V108" i="3"/>
  <c r="S108" i="3"/>
  <c r="R108" i="3"/>
  <c r="V176" i="3"/>
  <c r="S176" i="3"/>
  <c r="R176" i="3"/>
  <c r="S14" i="3"/>
  <c r="R14" i="3"/>
  <c r="V14" i="3"/>
  <c r="S78" i="3"/>
  <c r="R78" i="3"/>
  <c r="V78" i="3"/>
  <c r="S142" i="3"/>
  <c r="V142" i="3"/>
  <c r="R142" i="3"/>
  <c r="V226" i="3"/>
  <c r="R226" i="3"/>
  <c r="S226" i="3"/>
  <c r="V205" i="3"/>
  <c r="S205" i="3"/>
  <c r="R205" i="3"/>
  <c r="V167" i="3"/>
  <c r="S167" i="3"/>
  <c r="R167" i="3"/>
  <c r="V231" i="3"/>
  <c r="S231" i="3"/>
  <c r="R231" i="3"/>
  <c r="S217" i="3"/>
  <c r="R217" i="3"/>
  <c r="V217" i="3"/>
  <c r="S82" i="4"/>
  <c r="S138" i="3"/>
  <c r="R138" i="3"/>
  <c r="V138" i="3"/>
  <c r="S18" i="3"/>
  <c r="R18" i="3"/>
  <c r="V18" i="3"/>
  <c r="V89" i="3"/>
  <c r="R89" i="3"/>
  <c r="S89" i="3"/>
  <c r="S47" i="3"/>
  <c r="W47" i="3" s="1"/>
  <c r="R47" i="4"/>
  <c r="S209" i="3"/>
  <c r="R209" i="3"/>
  <c r="V209" i="3"/>
  <c r="S144" i="3"/>
  <c r="V144" i="3"/>
  <c r="R144" i="3"/>
  <c r="S106" i="3"/>
  <c r="R106" i="3"/>
  <c r="V106" i="3"/>
  <c r="R77" i="3"/>
  <c r="S77" i="3"/>
  <c r="V77" i="3"/>
  <c r="S26" i="3"/>
  <c r="R26" i="3"/>
  <c r="V26" i="3"/>
  <c r="V4" i="3"/>
  <c r="R4" i="3"/>
  <c r="S4" i="3"/>
  <c r="R131" i="3"/>
  <c r="V131" i="3"/>
  <c r="S131" i="3"/>
  <c r="Q18" i="2"/>
  <c r="U18" i="2" s="1"/>
  <c r="S41" i="3"/>
  <c r="W41" i="3" s="1"/>
  <c r="T86" i="1"/>
  <c r="T32" i="2"/>
  <c r="P32" i="2"/>
  <c r="Q32" i="2"/>
  <c r="Q37" i="1"/>
  <c r="P37" i="1"/>
  <c r="T37" i="1"/>
  <c r="T9" i="1"/>
  <c r="Q9" i="1"/>
  <c r="P9" i="1"/>
  <c r="P10" i="1"/>
  <c r="T10" i="1"/>
  <c r="Q10" i="1"/>
  <c r="Q25" i="1"/>
  <c r="P25" i="1"/>
  <c r="T25" i="1"/>
  <c r="T8" i="2"/>
  <c r="P8" i="2"/>
  <c r="Q8" i="2"/>
  <c r="T38" i="2"/>
  <c r="Q38" i="2"/>
  <c r="P38" i="2"/>
  <c r="P20" i="2"/>
  <c r="T20" i="2"/>
  <c r="Q20" i="2"/>
  <c r="Q5" i="2"/>
  <c r="T5" i="2"/>
  <c r="P5" i="2"/>
  <c r="Q13" i="1"/>
  <c r="T13" i="1"/>
  <c r="P13" i="1"/>
  <c r="T60" i="1"/>
  <c r="T69" i="1"/>
  <c r="T55" i="1"/>
  <c r="T47" i="2"/>
  <c r="T54" i="2"/>
  <c r="Q54" i="2"/>
  <c r="P54" i="2"/>
  <c r="Q65" i="2"/>
  <c r="T65" i="2"/>
  <c r="P53" i="2"/>
  <c r="T53" i="2"/>
  <c r="Q53" i="2"/>
  <c r="V164" i="4"/>
  <c r="S164" i="4"/>
  <c r="R164" i="4"/>
  <c r="V68" i="4"/>
  <c r="S68" i="4"/>
  <c r="R68" i="4"/>
  <c r="R5" i="4"/>
  <c r="S5" i="4"/>
  <c r="V5" i="4"/>
  <c r="V78" i="4"/>
  <c r="S78" i="4"/>
  <c r="R78" i="4"/>
  <c r="S143" i="4"/>
  <c r="V143" i="4"/>
  <c r="R143" i="4"/>
  <c r="S113" i="4"/>
  <c r="R113" i="4"/>
  <c r="V113" i="4"/>
  <c r="V3" i="4"/>
  <c r="R3" i="4"/>
  <c r="S3" i="4"/>
  <c r="R90" i="4"/>
  <c r="V90" i="4"/>
  <c r="S90" i="4"/>
  <c r="S159" i="4"/>
  <c r="R159" i="4"/>
  <c r="V159" i="4"/>
  <c r="R98" i="4"/>
  <c r="S98" i="4"/>
  <c r="V98" i="4"/>
  <c r="R74" i="4"/>
  <c r="V74" i="4"/>
  <c r="S74" i="4"/>
  <c r="S73" i="4"/>
  <c r="V73" i="4"/>
  <c r="R73" i="4"/>
  <c r="V168" i="4"/>
  <c r="R168" i="4"/>
  <c r="S168" i="4"/>
  <c r="R59" i="4"/>
  <c r="V59" i="4"/>
  <c r="S59" i="4"/>
  <c r="R146" i="4"/>
  <c r="S146" i="4"/>
  <c r="V146" i="4"/>
  <c r="V222" i="4"/>
  <c r="S222" i="4"/>
  <c r="R222" i="4"/>
  <c r="R69" i="4"/>
  <c r="V69" i="4"/>
  <c r="S69" i="4"/>
  <c r="V144" i="4"/>
  <c r="R144" i="4"/>
  <c r="S144" i="4"/>
  <c r="R244" i="4"/>
  <c r="S244" i="4"/>
  <c r="V244" i="4"/>
  <c r="R236" i="4"/>
  <c r="S236" i="4"/>
  <c r="V236" i="4"/>
  <c r="V155" i="4"/>
  <c r="R155" i="4"/>
  <c r="S155" i="4"/>
  <c r="S219" i="4"/>
  <c r="V219" i="4"/>
  <c r="R219" i="4"/>
  <c r="V141" i="4"/>
  <c r="R141" i="4"/>
  <c r="S141" i="4"/>
  <c r="V205" i="4"/>
  <c r="R205" i="4"/>
  <c r="S205" i="4"/>
  <c r="V226" i="4"/>
  <c r="R226" i="4"/>
  <c r="S226" i="4"/>
  <c r="S239" i="4"/>
  <c r="R239" i="4"/>
  <c r="V239" i="4"/>
  <c r="R60" i="4"/>
  <c r="S190" i="3"/>
  <c r="R190" i="3"/>
  <c r="V190" i="3"/>
  <c r="S195" i="3"/>
  <c r="V195" i="3"/>
  <c r="R195" i="3"/>
  <c r="S222" i="3"/>
  <c r="R222" i="3"/>
  <c r="V222" i="3"/>
  <c r="S146" i="3"/>
  <c r="V146" i="3"/>
  <c r="R146" i="3"/>
  <c r="S130" i="3"/>
  <c r="V130" i="3"/>
  <c r="R130" i="3"/>
  <c r="R204" i="3"/>
  <c r="S204" i="3"/>
  <c r="V204" i="3"/>
  <c r="S52" i="3"/>
  <c r="R52" i="3"/>
  <c r="V52" i="3"/>
  <c r="S116" i="3"/>
  <c r="V116" i="3"/>
  <c r="R116" i="3"/>
  <c r="R196" i="3"/>
  <c r="S196" i="3"/>
  <c r="V196" i="3"/>
  <c r="V22" i="3"/>
  <c r="S22" i="3"/>
  <c r="R22" i="3"/>
  <c r="V86" i="3"/>
  <c r="S86" i="3"/>
  <c r="R86" i="3"/>
  <c r="R156" i="3"/>
  <c r="V156" i="3"/>
  <c r="S156" i="3"/>
  <c r="V232" i="3"/>
  <c r="S232" i="3"/>
  <c r="R232" i="3"/>
  <c r="V213" i="3"/>
  <c r="S213" i="3"/>
  <c r="R213" i="3"/>
  <c r="V175" i="3"/>
  <c r="S175" i="3"/>
  <c r="R175" i="3"/>
  <c r="V239" i="3"/>
  <c r="S239" i="3"/>
  <c r="R239" i="3"/>
  <c r="S177" i="3"/>
  <c r="R177" i="3"/>
  <c r="V177" i="3"/>
  <c r="V73" i="3"/>
  <c r="R73" i="3"/>
  <c r="S73" i="3"/>
  <c r="S198" i="3"/>
  <c r="V198" i="3"/>
  <c r="R198" i="3"/>
  <c r="R188" i="4"/>
  <c r="W188" i="4" s="1"/>
  <c r="X188" i="4" s="1"/>
  <c r="V135" i="3"/>
  <c r="R135" i="3"/>
  <c r="S135" i="3"/>
  <c r="V69" i="3"/>
  <c r="S69" i="3"/>
  <c r="R69" i="3"/>
  <c r="R83" i="3"/>
  <c r="V83" i="3"/>
  <c r="S83" i="3"/>
  <c r="V31" i="3"/>
  <c r="S31" i="3"/>
  <c r="R31" i="3"/>
  <c r="S20" i="4"/>
  <c r="W20" i="4" s="1"/>
  <c r="S206" i="3"/>
  <c r="R206" i="3"/>
  <c r="V206" i="3"/>
  <c r="V103" i="3"/>
  <c r="R103" i="3"/>
  <c r="S103" i="3"/>
  <c r="S128" i="3"/>
  <c r="V128" i="3"/>
  <c r="R128" i="3"/>
  <c r="R59" i="3"/>
  <c r="V59" i="3"/>
  <c r="S59" i="3"/>
  <c r="Q4" i="1"/>
  <c r="T4" i="1"/>
  <c r="P4" i="1"/>
  <c r="T80" i="1"/>
  <c r="S29" i="3"/>
  <c r="W29" i="3" s="1"/>
  <c r="T11" i="1"/>
  <c r="Q11" i="1"/>
  <c r="P11" i="1"/>
  <c r="T34" i="1"/>
  <c r="P34" i="1"/>
  <c r="Q34" i="1"/>
  <c r="T84" i="1"/>
  <c r="Q21" i="1"/>
  <c r="T21" i="1"/>
  <c r="P21" i="1"/>
  <c r="P33" i="1"/>
  <c r="T33" i="1"/>
  <c r="Q33" i="1"/>
  <c r="T30" i="2"/>
  <c r="P30" i="2"/>
  <c r="Q30" i="2"/>
  <c r="Q33" i="2"/>
  <c r="T33" i="2"/>
  <c r="P33" i="2"/>
  <c r="T13" i="2"/>
  <c r="Q13" i="2"/>
  <c r="P13" i="2"/>
  <c r="T68" i="1"/>
  <c r="P68" i="1"/>
  <c r="Q68" i="1"/>
  <c r="T66" i="1"/>
  <c r="P66" i="1"/>
  <c r="Q66" i="1"/>
  <c r="T63" i="1"/>
  <c r="Q63" i="1"/>
  <c r="P63" i="1"/>
  <c r="T55" i="2"/>
  <c r="T62" i="2"/>
  <c r="Q62" i="2"/>
  <c r="P62" i="2"/>
  <c r="Q71" i="2"/>
  <c r="T71" i="2"/>
  <c r="P71" i="2"/>
  <c r="T61" i="2"/>
  <c r="V134" i="4"/>
  <c r="S134" i="4"/>
  <c r="R134" i="4"/>
  <c r="V56" i="4"/>
  <c r="R56" i="4"/>
  <c r="S56" i="4"/>
  <c r="V8" i="4"/>
  <c r="R8" i="4"/>
  <c r="S8" i="4"/>
  <c r="S97" i="4"/>
  <c r="V97" i="4"/>
  <c r="R97" i="4"/>
  <c r="V198" i="4"/>
  <c r="S198" i="4"/>
  <c r="R198" i="4"/>
  <c r="R132" i="4"/>
  <c r="V132" i="4"/>
  <c r="S132" i="4"/>
  <c r="V6" i="4"/>
  <c r="S6" i="4"/>
  <c r="R6" i="4"/>
  <c r="V96" i="4"/>
  <c r="R96" i="4"/>
  <c r="S96" i="4"/>
  <c r="S167" i="4"/>
  <c r="R167" i="4"/>
  <c r="V167" i="4"/>
  <c r="V128" i="4"/>
  <c r="R128" i="4"/>
  <c r="S128" i="4"/>
  <c r="V80" i="4"/>
  <c r="R80" i="4"/>
  <c r="S80" i="4"/>
  <c r="S79" i="4"/>
  <c r="R79" i="4"/>
  <c r="V79" i="4"/>
  <c r="R212" i="4"/>
  <c r="S212" i="4"/>
  <c r="V212" i="4"/>
  <c r="V67" i="4"/>
  <c r="S67" i="4"/>
  <c r="R67" i="4"/>
  <c r="V152" i="4"/>
  <c r="R152" i="4"/>
  <c r="S152" i="4"/>
  <c r="R13" i="4"/>
  <c r="V13" i="4"/>
  <c r="S13" i="4"/>
  <c r="V77" i="4"/>
  <c r="S77" i="4"/>
  <c r="R77" i="4"/>
  <c r="V150" i="4"/>
  <c r="S150" i="4"/>
  <c r="R150" i="4"/>
  <c r="S201" i="4"/>
  <c r="R201" i="4"/>
  <c r="V201" i="4"/>
  <c r="V99" i="4"/>
  <c r="S99" i="4"/>
  <c r="R99" i="4"/>
  <c r="R163" i="4"/>
  <c r="V163" i="4"/>
  <c r="S163" i="4"/>
  <c r="S225" i="4"/>
  <c r="R225" i="4"/>
  <c r="V225" i="4"/>
  <c r="V149" i="4"/>
  <c r="S149" i="4"/>
  <c r="R149" i="4"/>
  <c r="S213" i="4"/>
  <c r="V213" i="4"/>
  <c r="R213" i="4"/>
  <c r="V234" i="4"/>
  <c r="R234" i="4"/>
  <c r="S234" i="4"/>
  <c r="S161" i="4"/>
  <c r="V161" i="4"/>
  <c r="R161" i="4"/>
  <c r="S193" i="3"/>
  <c r="V193" i="3"/>
  <c r="R193" i="3"/>
  <c r="V65" i="3"/>
  <c r="R65" i="3"/>
  <c r="S65" i="3"/>
  <c r="W153" i="4"/>
  <c r="Y153" i="4" s="1"/>
  <c r="V85" i="3"/>
  <c r="S85" i="3"/>
  <c r="R85" i="3"/>
  <c r="S214" i="3"/>
  <c r="R214" i="3"/>
  <c r="V214" i="3"/>
  <c r="S230" i="3"/>
  <c r="V230" i="3"/>
  <c r="R230" i="3"/>
  <c r="V178" i="3"/>
  <c r="R178" i="3"/>
  <c r="S178" i="3"/>
  <c r="S136" i="3"/>
  <c r="V136" i="3"/>
  <c r="R136" i="3"/>
  <c r="R212" i="3"/>
  <c r="V212" i="3"/>
  <c r="S212" i="3"/>
  <c r="R60" i="3"/>
  <c r="V60" i="3"/>
  <c r="S60" i="3"/>
  <c r="V124" i="3"/>
  <c r="S124" i="3"/>
  <c r="R124" i="3"/>
  <c r="V202" i="3"/>
  <c r="R202" i="3"/>
  <c r="S202" i="3"/>
  <c r="S30" i="3"/>
  <c r="V30" i="3"/>
  <c r="R30" i="3"/>
  <c r="S94" i="3"/>
  <c r="R94" i="3"/>
  <c r="V94" i="3"/>
  <c r="V162" i="3"/>
  <c r="R162" i="3"/>
  <c r="S162" i="3"/>
  <c r="R157" i="3"/>
  <c r="V157" i="3"/>
  <c r="S157" i="3"/>
  <c r="R221" i="3"/>
  <c r="V221" i="3"/>
  <c r="S221" i="3"/>
  <c r="R183" i="3"/>
  <c r="V183" i="3"/>
  <c r="S183" i="3"/>
  <c r="S158" i="3"/>
  <c r="R158" i="3"/>
  <c r="V158" i="3"/>
  <c r="R67" i="3"/>
  <c r="S67" i="3"/>
  <c r="V67" i="3"/>
  <c r="S187" i="3"/>
  <c r="V187" i="3"/>
  <c r="R187" i="3"/>
  <c r="V37" i="3"/>
  <c r="S37" i="3"/>
  <c r="R37" i="3"/>
  <c r="S122" i="3"/>
  <c r="R122" i="3"/>
  <c r="V122" i="3"/>
  <c r="S235" i="3"/>
  <c r="V235" i="3"/>
  <c r="R235" i="3"/>
  <c r="V174" i="3"/>
  <c r="S174" i="3"/>
  <c r="R174" i="3"/>
  <c r="R45" i="3"/>
  <c r="V45" i="3"/>
  <c r="S45" i="3"/>
  <c r="T88" i="1"/>
  <c r="R80" i="3"/>
  <c r="R243" i="3"/>
  <c r="W243" i="3" s="1"/>
  <c r="Y243" i="3" s="1"/>
  <c r="T5" i="1"/>
  <c r="P5" i="1"/>
  <c r="Q5" i="1"/>
  <c r="T24" i="2"/>
  <c r="P24" i="2"/>
  <c r="Q24" i="2"/>
  <c r="T12" i="1"/>
  <c r="Q12" i="1"/>
  <c r="P12" i="1"/>
  <c r="T83" i="2"/>
  <c r="T81" i="1"/>
  <c r="P14" i="1"/>
  <c r="T14" i="1"/>
  <c r="Q14" i="1"/>
  <c r="Q27" i="1"/>
  <c r="T27" i="1"/>
  <c r="P27" i="1"/>
  <c r="T22" i="2"/>
  <c r="P22" i="2"/>
  <c r="Q22" i="2"/>
  <c r="Q39" i="2"/>
  <c r="T39" i="2"/>
  <c r="P39" i="2"/>
  <c r="T21" i="2"/>
  <c r="Q21" i="2"/>
  <c r="P21" i="2"/>
  <c r="S93" i="3"/>
  <c r="W93" i="3" s="1"/>
  <c r="P17" i="2"/>
  <c r="U17" i="2" s="1"/>
  <c r="W17" i="2" s="1"/>
  <c r="T48" i="1"/>
  <c r="Q53" i="1"/>
  <c r="P53" i="1"/>
  <c r="T53" i="1"/>
  <c r="T71" i="1"/>
  <c r="Q71" i="1"/>
  <c r="P71" i="1"/>
  <c r="T52" i="2"/>
  <c r="Q73" i="2"/>
  <c r="T73" i="2"/>
  <c r="T58" i="2"/>
  <c r="T69" i="2"/>
  <c r="S95" i="4"/>
  <c r="V95" i="4"/>
  <c r="R95" i="4"/>
  <c r="V14" i="4"/>
  <c r="S14" i="4"/>
  <c r="R14" i="4"/>
  <c r="S151" i="4"/>
  <c r="V151" i="4"/>
  <c r="R151" i="4"/>
  <c r="S121" i="4"/>
  <c r="V121" i="4"/>
  <c r="R121" i="4"/>
  <c r="V136" i="4"/>
  <c r="R136" i="4"/>
  <c r="S136" i="4"/>
  <c r="S92" i="4"/>
  <c r="R92" i="4"/>
  <c r="V92" i="4"/>
  <c r="V11" i="4"/>
  <c r="S11" i="4"/>
  <c r="R11" i="4"/>
  <c r="V158" i="4"/>
  <c r="S158" i="4"/>
  <c r="R158" i="4"/>
  <c r="R21" i="4"/>
  <c r="V21" i="4"/>
  <c r="S21" i="4"/>
  <c r="R85" i="4"/>
  <c r="S85" i="4"/>
  <c r="V85" i="4"/>
  <c r="R170" i="4"/>
  <c r="S170" i="4"/>
  <c r="V170" i="4"/>
  <c r="R107" i="4"/>
  <c r="V107" i="4"/>
  <c r="S107" i="4"/>
  <c r="R171" i="4"/>
  <c r="V171" i="4"/>
  <c r="S171" i="4"/>
  <c r="S241" i="4"/>
  <c r="V241" i="4"/>
  <c r="R241" i="4"/>
  <c r="S157" i="4"/>
  <c r="R157" i="4"/>
  <c r="V157" i="4"/>
  <c r="S221" i="4"/>
  <c r="R221" i="4"/>
  <c r="V221" i="4"/>
  <c r="V242" i="4"/>
  <c r="S242" i="4"/>
  <c r="R242" i="4"/>
  <c r="R186" i="4"/>
  <c r="S186" i="4"/>
  <c r="V186" i="4"/>
  <c r="R49" i="4"/>
  <c r="S171" i="3"/>
  <c r="V171" i="3"/>
  <c r="R171" i="3"/>
  <c r="S40" i="3"/>
  <c r="V40" i="3"/>
  <c r="R40" i="3"/>
  <c r="S233" i="3"/>
  <c r="R233" i="3"/>
  <c r="V233" i="3"/>
  <c r="V238" i="3"/>
  <c r="S238" i="3"/>
  <c r="R238" i="3"/>
  <c r="V186" i="3"/>
  <c r="R186" i="3"/>
  <c r="S186" i="3"/>
  <c r="V149" i="3"/>
  <c r="S149" i="3"/>
  <c r="R149" i="3"/>
  <c r="V242" i="3"/>
  <c r="R242" i="3"/>
  <c r="S242" i="3"/>
  <c r="V68" i="3"/>
  <c r="S68" i="3"/>
  <c r="R68" i="3"/>
  <c r="S132" i="3"/>
  <c r="V132" i="3"/>
  <c r="R132" i="3"/>
  <c r="V208" i="3"/>
  <c r="S208" i="3"/>
  <c r="R208" i="3"/>
  <c r="V38" i="3"/>
  <c r="S38" i="3"/>
  <c r="R38" i="3"/>
  <c r="S102" i="3"/>
  <c r="R102" i="3"/>
  <c r="V102" i="3"/>
  <c r="V168" i="3"/>
  <c r="S168" i="3"/>
  <c r="R168" i="3"/>
  <c r="V165" i="3"/>
  <c r="R165" i="3"/>
  <c r="S165" i="3"/>
  <c r="V229" i="3"/>
  <c r="R229" i="3"/>
  <c r="S229" i="3"/>
  <c r="V191" i="3"/>
  <c r="R191" i="3"/>
  <c r="S191" i="3"/>
  <c r="R199" i="4"/>
  <c r="V154" i="3"/>
  <c r="R154" i="3"/>
  <c r="S154" i="3"/>
  <c r="R107" i="3"/>
  <c r="V107" i="3"/>
  <c r="S107" i="3"/>
  <c r="S179" i="3"/>
  <c r="V179" i="3"/>
  <c r="R179" i="3"/>
  <c r="R172" i="3"/>
  <c r="S172" i="3"/>
  <c r="V172" i="3"/>
  <c r="V127" i="3"/>
  <c r="S127" i="3"/>
  <c r="R127" i="3"/>
  <c r="V119" i="3"/>
  <c r="R119" i="3"/>
  <c r="S119" i="3"/>
  <c r="R19" i="3"/>
  <c r="V19" i="3"/>
  <c r="S19" i="3"/>
  <c r="S17" i="4"/>
  <c r="S42" i="4"/>
  <c r="W42" i="4" s="1"/>
  <c r="S96" i="3"/>
  <c r="V96" i="3"/>
  <c r="R96" i="3"/>
  <c r="R13" i="3"/>
  <c r="V13" i="3"/>
  <c r="S13" i="3"/>
  <c r="R109" i="3"/>
  <c r="V109" i="3"/>
  <c r="S109" i="3"/>
  <c r="V39" i="3"/>
  <c r="R39" i="3"/>
  <c r="S39" i="3"/>
  <c r="P2" i="2"/>
  <c r="T2" i="2"/>
  <c r="Q2" i="2"/>
  <c r="T87" i="2"/>
  <c r="T16" i="2"/>
  <c r="P16" i="2"/>
  <c r="Q16" i="2"/>
  <c r="P38" i="1"/>
  <c r="T38" i="1"/>
  <c r="Q38" i="1"/>
  <c r="T8" i="1"/>
  <c r="Q8" i="1"/>
  <c r="P8" i="1"/>
  <c r="P15" i="1"/>
  <c r="T15" i="1"/>
  <c r="Q15" i="1"/>
  <c r="P103" i="2"/>
  <c r="T103" i="2"/>
  <c r="Q103" i="2"/>
  <c r="U25" i="2"/>
  <c r="V25" i="2" s="1"/>
  <c r="T103" i="1"/>
  <c r="P103" i="1"/>
  <c r="Q103" i="1"/>
  <c r="T18" i="1"/>
  <c r="P18" i="1"/>
  <c r="Q18" i="1"/>
  <c r="Q3" i="2"/>
  <c r="T3" i="2"/>
  <c r="P3" i="2"/>
  <c r="Q29" i="2"/>
  <c r="T29" i="2"/>
  <c r="P29" i="2"/>
  <c r="T32" i="1"/>
  <c r="Q32" i="1"/>
  <c r="P32" i="1"/>
  <c r="T56" i="1"/>
  <c r="T59" i="1"/>
  <c r="T49" i="1"/>
  <c r="P50" i="2"/>
  <c r="T50" i="2"/>
  <c r="Q50" i="2"/>
  <c r="T48" i="2"/>
  <c r="P48" i="2"/>
  <c r="Q48" i="2"/>
  <c r="T64" i="2"/>
  <c r="P64" i="2"/>
  <c r="Q64" i="2"/>
  <c r="P26" i="1"/>
  <c r="U26" i="1" s="1"/>
  <c r="W26" i="1" s="1"/>
  <c r="S105" i="4"/>
  <c r="R105" i="4"/>
  <c r="V105" i="4"/>
  <c r="S233" i="4"/>
  <c r="R233" i="4"/>
  <c r="V233" i="4"/>
  <c r="R26" i="4"/>
  <c r="V26" i="4"/>
  <c r="S26" i="4"/>
  <c r="S175" i="4"/>
  <c r="V175" i="4"/>
  <c r="R175" i="4"/>
  <c r="V86" i="4"/>
  <c r="S86" i="4"/>
  <c r="R86" i="4"/>
  <c r="S75" i="4"/>
  <c r="R75" i="4"/>
  <c r="V75" i="4"/>
  <c r="S207" i="4"/>
  <c r="V207" i="4"/>
  <c r="R207" i="4"/>
  <c r="V76" i="4"/>
  <c r="S76" i="4"/>
  <c r="R76" i="4"/>
  <c r="V48" i="4"/>
  <c r="R48" i="4"/>
  <c r="S48" i="4"/>
  <c r="R34" i="4"/>
  <c r="S34" i="4"/>
  <c r="V34" i="4"/>
  <c r="S108" i="4"/>
  <c r="V108" i="4"/>
  <c r="R108" i="4"/>
  <c r="S65" i="4"/>
  <c r="V65" i="4"/>
  <c r="R65" i="4"/>
  <c r="R154" i="4"/>
  <c r="S154" i="4"/>
  <c r="V154" i="4"/>
  <c r="V32" i="4"/>
  <c r="R32" i="4"/>
  <c r="S32" i="4"/>
  <c r="S129" i="4"/>
  <c r="V129" i="4"/>
  <c r="R129" i="4"/>
  <c r="R194" i="4"/>
  <c r="V194" i="4"/>
  <c r="S194" i="4"/>
  <c r="V166" i="4"/>
  <c r="S166" i="4"/>
  <c r="R166" i="4"/>
  <c r="S103" i="4"/>
  <c r="R103" i="4"/>
  <c r="V103" i="4"/>
  <c r="V100" i="4"/>
  <c r="S100" i="4"/>
  <c r="R100" i="4"/>
  <c r="V19" i="4"/>
  <c r="S19" i="4"/>
  <c r="R19" i="4"/>
  <c r="V83" i="4"/>
  <c r="S83" i="4"/>
  <c r="R83" i="4"/>
  <c r="R178" i="4"/>
  <c r="S178" i="4"/>
  <c r="V178" i="4"/>
  <c r="V29" i="4"/>
  <c r="R29" i="4"/>
  <c r="S29" i="4"/>
  <c r="V93" i="4"/>
  <c r="S93" i="4"/>
  <c r="R93" i="4"/>
  <c r="V176" i="4"/>
  <c r="R176" i="4"/>
  <c r="S176" i="4"/>
  <c r="V220" i="4"/>
  <c r="S220" i="4"/>
  <c r="R220" i="4"/>
  <c r="V115" i="4"/>
  <c r="R115" i="4"/>
  <c r="S115" i="4"/>
  <c r="V179" i="4"/>
  <c r="R179" i="4"/>
  <c r="S179" i="4"/>
  <c r="R101" i="4"/>
  <c r="V101" i="4"/>
  <c r="S101" i="4"/>
  <c r="R165" i="4"/>
  <c r="S165" i="4"/>
  <c r="V165" i="4"/>
  <c r="V229" i="4"/>
  <c r="R229" i="4"/>
  <c r="S229" i="4"/>
  <c r="S227" i="4"/>
  <c r="V227" i="4"/>
  <c r="R227" i="4"/>
  <c r="S169" i="4"/>
  <c r="V169" i="4"/>
  <c r="R169" i="4"/>
  <c r="V184" i="3"/>
  <c r="S184" i="3"/>
  <c r="R184" i="3"/>
  <c r="R27" i="3"/>
  <c r="V27" i="3"/>
  <c r="S27" i="3"/>
  <c r="S169" i="3"/>
  <c r="R169" i="3"/>
  <c r="V169" i="3"/>
  <c r="R123" i="3"/>
  <c r="V123" i="3"/>
  <c r="S123" i="3"/>
  <c r="S34" i="3"/>
  <c r="V34" i="3"/>
  <c r="R34" i="3"/>
  <c r="R236" i="3"/>
  <c r="S236" i="3"/>
  <c r="V236" i="3"/>
  <c r="S241" i="3"/>
  <c r="R241" i="3"/>
  <c r="V241" i="3"/>
  <c r="V216" i="3"/>
  <c r="S216" i="3"/>
  <c r="R216" i="3"/>
  <c r="V152" i="3"/>
  <c r="S152" i="3"/>
  <c r="R152" i="3"/>
  <c r="V12" i="3"/>
  <c r="S12" i="3"/>
  <c r="R12" i="3"/>
  <c r="V76" i="3"/>
  <c r="S76" i="3"/>
  <c r="R76" i="3"/>
  <c r="V140" i="3"/>
  <c r="S140" i="3"/>
  <c r="R140" i="3"/>
  <c r="R228" i="3"/>
  <c r="S228" i="3"/>
  <c r="V228" i="3"/>
  <c r="S46" i="3"/>
  <c r="R46" i="3"/>
  <c r="V46" i="3"/>
  <c r="S110" i="3"/>
  <c r="R110" i="3"/>
  <c r="V110" i="3"/>
  <c r="R188" i="3"/>
  <c r="S188" i="3"/>
  <c r="V188" i="3"/>
  <c r="V173" i="3"/>
  <c r="R173" i="3"/>
  <c r="S173" i="3"/>
  <c r="V237" i="3"/>
  <c r="R237" i="3"/>
  <c r="S237" i="3"/>
  <c r="V199" i="3"/>
  <c r="R199" i="3"/>
  <c r="S199" i="3"/>
  <c r="R191" i="4"/>
  <c r="R99" i="3"/>
  <c r="V99" i="3"/>
  <c r="S99" i="3"/>
  <c r="R28" i="4"/>
  <c r="W28" i="4" s="1"/>
  <c r="X28" i="4" s="1"/>
  <c r="S25" i="4"/>
  <c r="W25" i="4" s="1"/>
  <c r="S88" i="3"/>
  <c r="V88" i="3"/>
  <c r="R88" i="3"/>
  <c r="V111" i="3"/>
  <c r="S111" i="3"/>
  <c r="R111" i="3"/>
  <c r="V63" i="3"/>
  <c r="S63" i="3"/>
  <c r="R63" i="3"/>
  <c r="S50" i="4"/>
  <c r="W50" i="4" s="1"/>
  <c r="R15" i="4"/>
  <c r="S155" i="3"/>
  <c r="V155" i="3"/>
  <c r="R155" i="3"/>
  <c r="R180" i="3"/>
  <c r="S180" i="3"/>
  <c r="V180" i="3"/>
  <c r="R125" i="3"/>
  <c r="S125" i="3"/>
  <c r="V125" i="3"/>
  <c r="S64" i="3"/>
  <c r="V64" i="3"/>
  <c r="R64" i="3"/>
  <c r="T36" i="1"/>
  <c r="P36" i="1"/>
  <c r="Q36" i="1"/>
  <c r="Q6" i="1"/>
  <c r="T6" i="1"/>
  <c r="P6" i="1"/>
  <c r="P82" i="2"/>
  <c r="T82" i="2"/>
  <c r="Q82" i="2"/>
  <c r="P30" i="1"/>
  <c r="T30" i="1"/>
  <c r="Q30" i="1"/>
  <c r="P16" i="1"/>
  <c r="T16" i="1"/>
  <c r="Q16" i="1"/>
  <c r="Q23" i="1"/>
  <c r="T23" i="1"/>
  <c r="P23" i="1"/>
  <c r="P7" i="1"/>
  <c r="Q7" i="1"/>
  <c r="T7" i="1"/>
  <c r="Q9" i="2"/>
  <c r="P9" i="2"/>
  <c r="T9" i="2"/>
  <c r="Q11" i="2"/>
  <c r="T11" i="2"/>
  <c r="P11" i="2"/>
  <c r="Q37" i="2"/>
  <c r="P37" i="2"/>
  <c r="T37" i="2"/>
  <c r="T52" i="1"/>
  <c r="Q67" i="1"/>
  <c r="T67" i="1"/>
  <c r="P67" i="1"/>
  <c r="T72" i="1"/>
  <c r="T57" i="1"/>
  <c r="Q57" i="1"/>
  <c r="P57" i="1"/>
  <c r="T63" i="2"/>
  <c r="T56" i="2"/>
  <c r="P56" i="2"/>
  <c r="Q56" i="2"/>
  <c r="T70" i="2"/>
  <c r="V52" i="4"/>
  <c r="S52" i="4"/>
  <c r="R52" i="4"/>
  <c r="R18" i="4"/>
  <c r="V18" i="4"/>
  <c r="S18" i="4"/>
  <c r="V40" i="4"/>
  <c r="R40" i="4"/>
  <c r="S40" i="4"/>
  <c r="S116" i="4"/>
  <c r="R116" i="4"/>
  <c r="V116" i="4"/>
  <c r="S71" i="4"/>
  <c r="V71" i="4"/>
  <c r="R71" i="4"/>
  <c r="R162" i="4"/>
  <c r="V162" i="4"/>
  <c r="S162" i="4"/>
  <c r="V38" i="4"/>
  <c r="S38" i="4"/>
  <c r="R38" i="4"/>
  <c r="S137" i="4"/>
  <c r="V137" i="4"/>
  <c r="R137" i="4"/>
  <c r="V206" i="4"/>
  <c r="R206" i="4"/>
  <c r="S206" i="4"/>
  <c r="V174" i="4"/>
  <c r="S174" i="4"/>
  <c r="R174" i="4"/>
  <c r="S111" i="4"/>
  <c r="V111" i="4"/>
  <c r="R111" i="4"/>
  <c r="S119" i="4"/>
  <c r="V119" i="4"/>
  <c r="R119" i="4"/>
  <c r="R27" i="4"/>
  <c r="V27" i="4"/>
  <c r="S27" i="4"/>
  <c r="R91" i="4"/>
  <c r="V91" i="4"/>
  <c r="S91" i="4"/>
  <c r="V184" i="4"/>
  <c r="R184" i="4"/>
  <c r="S184" i="4"/>
  <c r="V37" i="4"/>
  <c r="S37" i="4"/>
  <c r="R37" i="4"/>
  <c r="R106" i="4"/>
  <c r="S106" i="4"/>
  <c r="V106" i="4"/>
  <c r="V182" i="4"/>
  <c r="S182" i="4"/>
  <c r="R182" i="4"/>
  <c r="V237" i="4"/>
  <c r="R237" i="4"/>
  <c r="S237" i="4"/>
  <c r="V123" i="4"/>
  <c r="S123" i="4"/>
  <c r="R123" i="4"/>
  <c r="V187" i="4"/>
  <c r="S187" i="4"/>
  <c r="R187" i="4"/>
  <c r="V109" i="4"/>
  <c r="R109" i="4"/>
  <c r="S109" i="4"/>
  <c r="V173" i="4"/>
  <c r="R173" i="4"/>
  <c r="S173" i="4"/>
  <c r="V245" i="4"/>
  <c r="R245" i="4"/>
  <c r="S245" i="4"/>
  <c r="S235" i="4"/>
  <c r="V235" i="4"/>
  <c r="R235" i="4"/>
  <c r="S161" i="3"/>
  <c r="R161" i="3"/>
  <c r="V161" i="3"/>
  <c r="V7" i="3"/>
  <c r="R7" i="3"/>
  <c r="S7" i="3"/>
  <c r="R115" i="3"/>
  <c r="V115" i="3"/>
  <c r="S115" i="3"/>
  <c r="S72" i="3"/>
  <c r="V72" i="3"/>
  <c r="R72" i="3"/>
  <c r="R244" i="3"/>
  <c r="S244" i="3"/>
  <c r="V244" i="3"/>
  <c r="V101" i="3"/>
  <c r="S101" i="3"/>
  <c r="R101" i="3"/>
  <c r="V224" i="3"/>
  <c r="S224" i="3"/>
  <c r="R224" i="3"/>
  <c r="V160" i="3"/>
  <c r="S160" i="3"/>
  <c r="R160" i="3"/>
  <c r="S20" i="3"/>
  <c r="R20" i="3"/>
  <c r="V20" i="3"/>
  <c r="S84" i="3"/>
  <c r="R84" i="3"/>
  <c r="V84" i="3"/>
  <c r="S148" i="3"/>
  <c r="R148" i="3"/>
  <c r="V148" i="3"/>
  <c r="V234" i="3"/>
  <c r="R234" i="3"/>
  <c r="S234" i="3"/>
  <c r="V54" i="3"/>
  <c r="S54" i="3"/>
  <c r="R54" i="3"/>
  <c r="R118" i="3"/>
  <c r="V118" i="3"/>
  <c r="S118" i="3"/>
  <c r="V194" i="3"/>
  <c r="R194" i="3"/>
  <c r="S194" i="3"/>
  <c r="R181" i="3"/>
  <c r="V181" i="3"/>
  <c r="S181" i="3"/>
  <c r="R245" i="3"/>
  <c r="V245" i="3"/>
  <c r="S245" i="3"/>
  <c r="R207" i="3"/>
  <c r="V207" i="3"/>
  <c r="S207" i="3"/>
  <c r="V145" i="3"/>
  <c r="R145" i="3"/>
  <c r="S145" i="3"/>
  <c r="S185" i="3"/>
  <c r="R185" i="3"/>
  <c r="V185" i="3"/>
  <c r="S56" i="3"/>
  <c r="V56" i="3"/>
  <c r="R56" i="3"/>
  <c r="V2" i="3"/>
  <c r="S2" i="3"/>
  <c r="R2" i="3"/>
  <c r="O86" i="1"/>
  <c r="P86" i="1" s="1"/>
  <c r="O84" i="1"/>
  <c r="Q84" i="1" s="1"/>
  <c r="O88" i="1"/>
  <c r="Q88" i="1" s="1"/>
  <c r="O82" i="1"/>
  <c r="Q82" i="1" s="1"/>
  <c r="O85" i="1"/>
  <c r="O83" i="1"/>
  <c r="O80" i="1"/>
  <c r="Q80" i="1" s="1"/>
  <c r="O87" i="1"/>
  <c r="P87" i="1" s="1"/>
  <c r="O81" i="1"/>
  <c r="P81" i="1" s="1"/>
  <c r="S153" i="3"/>
  <c r="R153" i="3"/>
  <c r="V153" i="3"/>
  <c r="V25" i="3"/>
  <c r="R25" i="3"/>
  <c r="S25" i="3"/>
  <c r="S90" i="3"/>
  <c r="R90" i="3"/>
  <c r="V90" i="3"/>
  <c r="R91" i="3"/>
  <c r="V91" i="3"/>
  <c r="S91" i="3"/>
  <c r="V33" i="3"/>
  <c r="R33" i="3"/>
  <c r="S33" i="3"/>
  <c r="T3" i="1"/>
  <c r="Q3" i="1"/>
  <c r="P3" i="1"/>
  <c r="P84" i="2"/>
  <c r="T84" i="2"/>
  <c r="Q29" i="1"/>
  <c r="P29" i="1"/>
  <c r="T29" i="1"/>
  <c r="Q31" i="1"/>
  <c r="T31" i="1"/>
  <c r="P31" i="1"/>
  <c r="Q15" i="2"/>
  <c r="P15" i="2"/>
  <c r="T15" i="2"/>
  <c r="T19" i="2"/>
  <c r="Q19" i="2"/>
  <c r="P19" i="2"/>
  <c r="T24" i="1"/>
  <c r="P24" i="1"/>
  <c r="Q24" i="1"/>
  <c r="T54" i="1"/>
  <c r="T50" i="1"/>
  <c r="P50" i="1"/>
  <c r="Q50" i="1"/>
  <c r="Q51" i="1"/>
  <c r="T51" i="1"/>
  <c r="P51" i="1"/>
  <c r="T65" i="1"/>
  <c r="Q65" i="1"/>
  <c r="P65" i="1"/>
  <c r="Q49" i="2"/>
  <c r="T49" i="2"/>
  <c r="P49" i="2"/>
  <c r="T68" i="2"/>
  <c r="Q51" i="2"/>
  <c r="P51" i="2"/>
  <c r="T51" i="2"/>
  <c r="P56" i="1" l="1"/>
  <c r="P52" i="2"/>
  <c r="P69" i="1"/>
  <c r="P69" i="2"/>
  <c r="W143" i="3"/>
  <c r="P55" i="2"/>
  <c r="U55" i="2" s="1"/>
  <c r="V55" i="2" s="1"/>
  <c r="W48" i="3"/>
  <c r="Y48" i="3" s="1"/>
  <c r="P95" i="1"/>
  <c r="Q95" i="1"/>
  <c r="U95" i="1" s="1"/>
  <c r="V95" i="1" s="1"/>
  <c r="P55" i="1"/>
  <c r="U55" i="1" s="1"/>
  <c r="W55" i="1" s="1"/>
  <c r="U34" i="2"/>
  <c r="W24" i="4"/>
  <c r="X24" i="4" s="1"/>
  <c r="P62" i="1"/>
  <c r="P66" i="2"/>
  <c r="U66" i="2" s="1"/>
  <c r="W66" i="2" s="1"/>
  <c r="Q49" i="1"/>
  <c r="P59" i="1"/>
  <c r="W35" i="3"/>
  <c r="W39" i="4"/>
  <c r="W23" i="4"/>
  <c r="X23" i="4" s="1"/>
  <c r="V26" i="1"/>
  <c r="X16" i="3"/>
  <c r="U94" i="1"/>
  <c r="V94" i="1" s="1"/>
  <c r="Q63" i="2"/>
  <c r="P64" i="1"/>
  <c r="U64" i="1" s="1"/>
  <c r="W75" i="3"/>
  <c r="Y75" i="3" s="1"/>
  <c r="U10" i="2"/>
  <c r="W47" i="4"/>
  <c r="Y47" i="4" s="1"/>
  <c r="Y104" i="4"/>
  <c r="W89" i="3"/>
  <c r="W43" i="3"/>
  <c r="X43" i="3" s="1"/>
  <c r="W183" i="4"/>
  <c r="Y183" i="4" s="1"/>
  <c r="W22" i="3"/>
  <c r="Y22" i="3" s="1"/>
  <c r="W111" i="4"/>
  <c r="X111" i="4" s="1"/>
  <c r="W51" i="3"/>
  <c r="W44" i="4"/>
  <c r="Q95" i="2"/>
  <c r="U95" i="2" s="1"/>
  <c r="V95" i="2" s="1"/>
  <c r="W49" i="4"/>
  <c r="X49" i="4" s="1"/>
  <c r="W142" i="4"/>
  <c r="W113" i="3"/>
  <c r="X113" i="3" s="1"/>
  <c r="Q88" i="2"/>
  <c r="Q81" i="2"/>
  <c r="U67" i="1"/>
  <c r="W67" i="1" s="1"/>
  <c r="P88" i="2"/>
  <c r="P47" i="2"/>
  <c r="W55" i="3"/>
  <c r="Y55" i="3" s="1"/>
  <c r="W62" i="4"/>
  <c r="Y62" i="4" s="1"/>
  <c r="X31" i="4"/>
  <c r="Y31" i="4"/>
  <c r="W119" i="3"/>
  <c r="X119" i="3" s="1"/>
  <c r="W99" i="3"/>
  <c r="W187" i="3"/>
  <c r="X187" i="3" s="1"/>
  <c r="W30" i="3"/>
  <c r="Y30" i="3" s="1"/>
  <c r="U4" i="1"/>
  <c r="W4" i="1" s="1"/>
  <c r="W103" i="4"/>
  <c r="Y24" i="4"/>
  <c r="W118" i="4"/>
  <c r="X118" i="4" s="1"/>
  <c r="W127" i="4"/>
  <c r="W17" i="4"/>
  <c r="Y17" i="4" s="1"/>
  <c r="W94" i="4"/>
  <c r="Y94" i="4" s="1"/>
  <c r="Q59" i="1"/>
  <c r="W9" i="4"/>
  <c r="Y9" i="4" s="1"/>
  <c r="W24" i="3"/>
  <c r="X243" i="3"/>
  <c r="W140" i="4"/>
  <c r="X140" i="4" s="1"/>
  <c r="W84" i="4"/>
  <c r="Y84" i="4" s="1"/>
  <c r="X55" i="4"/>
  <c r="W87" i="3"/>
  <c r="Y87" i="3" s="1"/>
  <c r="W176" i="4"/>
  <c r="Y176" i="4" s="1"/>
  <c r="W48" i="4"/>
  <c r="U48" i="2"/>
  <c r="W48" i="2" s="1"/>
  <c r="W23" i="3"/>
  <c r="X23" i="3" s="1"/>
  <c r="Q72" i="1"/>
  <c r="U72" i="1" s="1"/>
  <c r="W111" i="3"/>
  <c r="X111" i="3" s="1"/>
  <c r="W12" i="3"/>
  <c r="X12" i="3" s="1"/>
  <c r="W88" i="4"/>
  <c r="X88" i="4" s="1"/>
  <c r="U63" i="1"/>
  <c r="W80" i="3"/>
  <c r="Y80" i="3" s="1"/>
  <c r="Q59" i="2"/>
  <c r="U59" i="2" s="1"/>
  <c r="W59" i="2" s="1"/>
  <c r="W4" i="4"/>
  <c r="Y4" i="4" s="1"/>
  <c r="Q70" i="2"/>
  <c r="U70" i="2" s="1"/>
  <c r="V70" i="2" s="1"/>
  <c r="W15" i="4"/>
  <c r="X15" i="4" s="1"/>
  <c r="Y55" i="4"/>
  <c r="U36" i="2"/>
  <c r="W4" i="2"/>
  <c r="W101" i="4"/>
  <c r="Y101" i="4" s="1"/>
  <c r="U5" i="2"/>
  <c r="Q85" i="2"/>
  <c r="W173" i="3"/>
  <c r="Y173" i="3" s="1"/>
  <c r="U103" i="1"/>
  <c r="V103" i="1" s="1"/>
  <c r="W214" i="3"/>
  <c r="X214" i="3" s="1"/>
  <c r="W12" i="4"/>
  <c r="X12" i="4" s="1"/>
  <c r="U12" i="2"/>
  <c r="Q58" i="2"/>
  <c r="U58" i="2" s="1"/>
  <c r="W58" i="2" s="1"/>
  <c r="P67" i="2"/>
  <c r="U67" i="2" s="1"/>
  <c r="V67" i="2" s="1"/>
  <c r="Y180" i="4"/>
  <c r="P49" i="1"/>
  <c r="U49" i="1" s="1"/>
  <c r="W186" i="4"/>
  <c r="X186" i="4" s="1"/>
  <c r="W85" i="4"/>
  <c r="Y85" i="4" s="1"/>
  <c r="W135" i="3"/>
  <c r="X135" i="3" s="1"/>
  <c r="W195" i="3"/>
  <c r="W205" i="4"/>
  <c r="Y205" i="4" s="1"/>
  <c r="W244" i="4"/>
  <c r="Y244" i="4" s="1"/>
  <c r="W5" i="4"/>
  <c r="Y5" i="4" s="1"/>
  <c r="Q60" i="1"/>
  <c r="U60" i="1" s="1"/>
  <c r="W217" i="4"/>
  <c r="X217" i="4" s="1"/>
  <c r="U19" i="1"/>
  <c r="W19" i="1" s="1"/>
  <c r="W8" i="3"/>
  <c r="X8" i="3" s="1"/>
  <c r="U57" i="2"/>
  <c r="U21" i="2"/>
  <c r="W21" i="2" s="1"/>
  <c r="X48" i="3"/>
  <c r="U8" i="2"/>
  <c r="W8" i="2" s="1"/>
  <c r="W36" i="3"/>
  <c r="Y36" i="3" s="1"/>
  <c r="W11" i="3"/>
  <c r="Y11" i="3" s="1"/>
  <c r="W243" i="4"/>
  <c r="W5" i="3"/>
  <c r="W9" i="3"/>
  <c r="X9" i="3" s="1"/>
  <c r="X89" i="4"/>
  <c r="W199" i="4"/>
  <c r="Y199" i="4" s="1"/>
  <c r="Q61" i="2"/>
  <c r="U61" i="2" s="1"/>
  <c r="V61" i="2" s="1"/>
  <c r="W198" i="3"/>
  <c r="Y198" i="3" s="1"/>
  <c r="W27" i="3"/>
  <c r="W127" i="3"/>
  <c r="X127" i="3" s="1"/>
  <c r="W158" i="4"/>
  <c r="X158" i="4" s="1"/>
  <c r="W177" i="3"/>
  <c r="X177" i="3" s="1"/>
  <c r="W213" i="3"/>
  <c r="X213" i="3" s="1"/>
  <c r="W190" i="3"/>
  <c r="W164" i="4"/>
  <c r="X164" i="4" s="1"/>
  <c r="W214" i="4"/>
  <c r="X214" i="4" s="1"/>
  <c r="W70" i="4"/>
  <c r="X70" i="4" s="1"/>
  <c r="U27" i="2"/>
  <c r="W27" i="2" s="1"/>
  <c r="P85" i="2"/>
  <c r="W154" i="3"/>
  <c r="W152" i="4"/>
  <c r="Y152" i="4" s="1"/>
  <c r="U34" i="1"/>
  <c r="W34" i="1" s="1"/>
  <c r="W232" i="4"/>
  <c r="X232" i="4" s="1"/>
  <c r="Q73" i="1"/>
  <c r="U73" i="1" s="1"/>
  <c r="V73" i="1" s="1"/>
  <c r="U23" i="1"/>
  <c r="W155" i="3"/>
  <c r="X155" i="3" s="1"/>
  <c r="W36" i="4"/>
  <c r="W10" i="3"/>
  <c r="Y10" i="3" s="1"/>
  <c r="W215" i="3"/>
  <c r="X215" i="3" s="1"/>
  <c r="W2" i="3"/>
  <c r="Y2" i="3" s="1"/>
  <c r="W174" i="4"/>
  <c r="X174" i="4" s="1"/>
  <c r="Q52" i="1"/>
  <c r="U52" i="1" s="1"/>
  <c r="W67" i="4"/>
  <c r="W167" i="4"/>
  <c r="W117" i="3"/>
  <c r="X117" i="3" s="1"/>
  <c r="W82" i="4"/>
  <c r="X82" i="4" s="1"/>
  <c r="Y63" i="4"/>
  <c r="Q54" i="1"/>
  <c r="U54" i="1" s="1"/>
  <c r="W54" i="1" s="1"/>
  <c r="W60" i="4"/>
  <c r="X60" i="4" s="1"/>
  <c r="W23" i="2"/>
  <c r="P68" i="2"/>
  <c r="U68" i="2" s="1"/>
  <c r="V68" i="2" s="1"/>
  <c r="W80" i="4"/>
  <c r="Y80" i="4" s="1"/>
  <c r="W8" i="4"/>
  <c r="Y8" i="4" s="1"/>
  <c r="W90" i="4"/>
  <c r="X90" i="4" s="1"/>
  <c r="U53" i="2"/>
  <c r="W53" i="2" s="1"/>
  <c r="W66" i="4"/>
  <c r="Y66" i="4" s="1"/>
  <c r="P60" i="2"/>
  <c r="U60" i="2" s="1"/>
  <c r="W17" i="3"/>
  <c r="U47" i="1"/>
  <c r="W47" i="1" s="1"/>
  <c r="U6" i="1"/>
  <c r="W6" i="1" s="1"/>
  <c r="W123" i="3"/>
  <c r="W163" i="3"/>
  <c r="U31" i="2"/>
  <c r="V31" i="2" s="1"/>
  <c r="W188" i="3"/>
  <c r="Y188" i="3" s="1"/>
  <c r="Y49" i="4"/>
  <c r="U16" i="2"/>
  <c r="U30" i="2"/>
  <c r="W146" i="4"/>
  <c r="Y146" i="4" s="1"/>
  <c r="Q86" i="1"/>
  <c r="U86" i="1" s="1"/>
  <c r="W4" i="3"/>
  <c r="Y4" i="3" s="1"/>
  <c r="W133" i="3"/>
  <c r="X133" i="3" s="1"/>
  <c r="W138" i="4"/>
  <c r="Y138" i="4" s="1"/>
  <c r="W220" i="3"/>
  <c r="Y220" i="3" s="1"/>
  <c r="W139" i="4"/>
  <c r="P58" i="1"/>
  <c r="W62" i="3"/>
  <c r="Y62" i="3" s="1"/>
  <c r="W162" i="3"/>
  <c r="Y162" i="3" s="1"/>
  <c r="W178" i="3"/>
  <c r="X178" i="3" s="1"/>
  <c r="W234" i="4"/>
  <c r="X234" i="4" s="1"/>
  <c r="W219" i="4"/>
  <c r="Y219" i="4" s="1"/>
  <c r="U13" i="1"/>
  <c r="W13" i="1" s="1"/>
  <c r="W32" i="3"/>
  <c r="X63" i="4"/>
  <c r="Q87" i="2"/>
  <c r="U87" i="2" s="1"/>
  <c r="W87" i="2" s="1"/>
  <c r="Q48" i="1"/>
  <c r="U48" i="1" s="1"/>
  <c r="V48" i="1" s="1"/>
  <c r="W193" i="3"/>
  <c r="X193" i="3" s="1"/>
  <c r="W31" i="3"/>
  <c r="W239" i="3"/>
  <c r="Y239" i="3" s="1"/>
  <c r="W204" i="3"/>
  <c r="W113" i="4"/>
  <c r="Y113" i="4" s="1"/>
  <c r="W138" i="3"/>
  <c r="Y138" i="3" s="1"/>
  <c r="W148" i="4"/>
  <c r="X148" i="4" s="1"/>
  <c r="W227" i="3"/>
  <c r="X227" i="3" s="1"/>
  <c r="W15" i="3"/>
  <c r="P85" i="1"/>
  <c r="W56" i="3"/>
  <c r="Y56" i="3" s="1"/>
  <c r="W119" i="4"/>
  <c r="X119" i="4" s="1"/>
  <c r="W88" i="3"/>
  <c r="X88" i="3" s="1"/>
  <c r="W37" i="3"/>
  <c r="X37" i="3" s="1"/>
  <c r="W230" i="3"/>
  <c r="W213" i="4"/>
  <c r="Y213" i="4" s="1"/>
  <c r="W130" i="3"/>
  <c r="X130" i="3" s="1"/>
  <c r="Y23" i="4"/>
  <c r="W240" i="3"/>
  <c r="X240" i="3" s="1"/>
  <c r="W92" i="3"/>
  <c r="Y92" i="3" s="1"/>
  <c r="W21" i="3"/>
  <c r="X21" i="3" s="1"/>
  <c r="U15" i="2"/>
  <c r="W15" i="2" s="1"/>
  <c r="W191" i="4"/>
  <c r="X191" i="4" s="1"/>
  <c r="W184" i="3"/>
  <c r="X184" i="3" s="1"/>
  <c r="W93" i="4"/>
  <c r="Y93" i="4" s="1"/>
  <c r="W76" i="4"/>
  <c r="X76" i="4" s="1"/>
  <c r="U49" i="2"/>
  <c r="V49" i="2" s="1"/>
  <c r="U63" i="2"/>
  <c r="W95" i="4"/>
  <c r="Y95" i="4" s="1"/>
  <c r="W155" i="4"/>
  <c r="X155" i="4" s="1"/>
  <c r="W168" i="4"/>
  <c r="Y168" i="4" s="1"/>
  <c r="P61" i="1"/>
  <c r="U61" i="1" s="1"/>
  <c r="W42" i="3"/>
  <c r="Y42" i="3" s="1"/>
  <c r="W49" i="3"/>
  <c r="X49" i="3" s="1"/>
  <c r="W81" i="3"/>
  <c r="W109" i="4"/>
  <c r="Y109" i="4" s="1"/>
  <c r="W106" i="4"/>
  <c r="Y106" i="4" s="1"/>
  <c r="W165" i="3"/>
  <c r="Y165" i="3" s="1"/>
  <c r="W38" i="3"/>
  <c r="W239" i="4"/>
  <c r="Y239" i="4" s="1"/>
  <c r="X183" i="4"/>
  <c r="X2" i="4"/>
  <c r="Y2" i="4"/>
  <c r="V26" i="2"/>
  <c r="W26" i="2"/>
  <c r="Y25" i="4"/>
  <c r="X25" i="4"/>
  <c r="X93" i="3"/>
  <c r="Y93" i="3"/>
  <c r="X143" i="3"/>
  <c r="Y143" i="3"/>
  <c r="X42" i="4"/>
  <c r="Y42" i="4"/>
  <c r="U84" i="2"/>
  <c r="W84" i="2" s="1"/>
  <c r="U24" i="1"/>
  <c r="V24" i="1" s="1"/>
  <c r="U31" i="1"/>
  <c r="V31" i="1" s="1"/>
  <c r="W153" i="3"/>
  <c r="X153" i="3" s="1"/>
  <c r="W206" i="4"/>
  <c r="X206" i="4" s="1"/>
  <c r="U16" i="1"/>
  <c r="V16" i="1" s="1"/>
  <c r="W63" i="3"/>
  <c r="X63" i="3" s="1"/>
  <c r="W46" i="3"/>
  <c r="X46" i="3" s="1"/>
  <c r="W76" i="3"/>
  <c r="Y76" i="3" s="1"/>
  <c r="W100" i="4"/>
  <c r="Y100" i="4" s="1"/>
  <c r="W32" i="4"/>
  <c r="Y32" i="4" s="1"/>
  <c r="W108" i="4"/>
  <c r="X108" i="4" s="1"/>
  <c r="W75" i="4"/>
  <c r="U103" i="2"/>
  <c r="W103" i="2" s="1"/>
  <c r="W68" i="3"/>
  <c r="Y68" i="3" s="1"/>
  <c r="W233" i="3"/>
  <c r="X233" i="3" s="1"/>
  <c r="U22" i="2"/>
  <c r="W22" i="2" s="1"/>
  <c r="Q81" i="1"/>
  <c r="U81" i="1" s="1"/>
  <c r="W134" i="4"/>
  <c r="X134" i="4" s="1"/>
  <c r="U71" i="2"/>
  <c r="W71" i="2" s="1"/>
  <c r="U68" i="1"/>
  <c r="W106" i="3"/>
  <c r="Y106" i="3" s="1"/>
  <c r="W205" i="3"/>
  <c r="X205" i="3" s="1"/>
  <c r="W201" i="3"/>
  <c r="Y201" i="3" s="1"/>
  <c r="W97" i="3"/>
  <c r="Y97" i="3" s="1"/>
  <c r="W133" i="4"/>
  <c r="X133" i="4" s="1"/>
  <c r="W61" i="4"/>
  <c r="Y61" i="4" s="1"/>
  <c r="W200" i="4"/>
  <c r="Y200" i="4" s="1"/>
  <c r="W156" i="4"/>
  <c r="W72" i="4"/>
  <c r="X72" i="4" s="1"/>
  <c r="W172" i="4"/>
  <c r="Y172" i="4" s="1"/>
  <c r="W79" i="3"/>
  <c r="X79" i="3" s="1"/>
  <c r="W223" i="3"/>
  <c r="Y223" i="3" s="1"/>
  <c r="W64" i="4"/>
  <c r="Y64" i="4" s="1"/>
  <c r="W74" i="3"/>
  <c r="W58" i="3"/>
  <c r="W28" i="3"/>
  <c r="Y28" i="3" s="1"/>
  <c r="T86" i="2"/>
  <c r="P86" i="2"/>
  <c r="P84" i="1"/>
  <c r="U70" i="1"/>
  <c r="W70" i="1" s="1"/>
  <c r="W141" i="3"/>
  <c r="X141" i="3" s="1"/>
  <c r="W210" i="4"/>
  <c r="X210" i="4" s="1"/>
  <c r="W58" i="4"/>
  <c r="T80" i="2"/>
  <c r="P80" i="2"/>
  <c r="W181" i="3"/>
  <c r="X181" i="3" s="1"/>
  <c r="W60" i="3"/>
  <c r="U51" i="2"/>
  <c r="V51" i="2" s="1"/>
  <c r="U65" i="1"/>
  <c r="W84" i="3"/>
  <c r="Y84" i="3" s="1"/>
  <c r="W224" i="3"/>
  <c r="Y224" i="3" s="1"/>
  <c r="W37" i="4"/>
  <c r="Y37" i="4" s="1"/>
  <c r="W91" i="4"/>
  <c r="Y91" i="4" s="1"/>
  <c r="W162" i="4"/>
  <c r="Y162" i="4" s="1"/>
  <c r="U7" i="1"/>
  <c r="W7" i="1" s="1"/>
  <c r="W64" i="3"/>
  <c r="Y64" i="3" s="1"/>
  <c r="W180" i="3"/>
  <c r="Y180" i="3" s="1"/>
  <c r="W186" i="3"/>
  <c r="Y186" i="3" s="1"/>
  <c r="W221" i="4"/>
  <c r="Y221" i="4" s="1"/>
  <c r="U69" i="2"/>
  <c r="W69" i="2" s="1"/>
  <c r="U53" i="1"/>
  <c r="W53" i="1" s="1"/>
  <c r="Q83" i="2"/>
  <c r="U83" i="2" s="1"/>
  <c r="W202" i="3"/>
  <c r="Y202" i="3" s="1"/>
  <c r="W226" i="4"/>
  <c r="Y226" i="4" s="1"/>
  <c r="W236" i="4"/>
  <c r="W211" i="4"/>
  <c r="X211" i="4" s="1"/>
  <c r="W223" i="4"/>
  <c r="Y223" i="4" s="1"/>
  <c r="W130" i="4"/>
  <c r="Y130" i="4" s="1"/>
  <c r="W81" i="4"/>
  <c r="X81" i="4" s="1"/>
  <c r="U58" i="1"/>
  <c r="P83" i="1"/>
  <c r="U30" i="1"/>
  <c r="W30" i="1" s="1"/>
  <c r="Y57" i="4"/>
  <c r="W194" i="4"/>
  <c r="Y194" i="4" s="1"/>
  <c r="U50" i="2"/>
  <c r="W50" i="2" s="1"/>
  <c r="U15" i="1"/>
  <c r="V15" i="1" s="1"/>
  <c r="W69" i="4"/>
  <c r="Y69" i="4" s="1"/>
  <c r="U20" i="2"/>
  <c r="V20" i="2" s="1"/>
  <c r="W51" i="4"/>
  <c r="Y51" i="4" s="1"/>
  <c r="W147" i="3"/>
  <c r="Y147" i="3" s="1"/>
  <c r="Y43" i="3"/>
  <c r="P81" i="2"/>
  <c r="W183" i="3"/>
  <c r="Y183" i="3" s="1"/>
  <c r="V17" i="2"/>
  <c r="U29" i="1"/>
  <c r="V29" i="1" s="1"/>
  <c r="U3" i="1"/>
  <c r="V3" i="1" s="1"/>
  <c r="W185" i="3"/>
  <c r="X185" i="3" s="1"/>
  <c r="W234" i="3"/>
  <c r="Y234" i="3" s="1"/>
  <c r="W129" i="4"/>
  <c r="X129" i="4" s="1"/>
  <c r="W154" i="4"/>
  <c r="Y154" i="4" s="1"/>
  <c r="W207" i="4"/>
  <c r="Y207" i="4" s="1"/>
  <c r="W233" i="4"/>
  <c r="X233" i="4" s="1"/>
  <c r="U64" i="2"/>
  <c r="W64" i="2" s="1"/>
  <c r="U3" i="2"/>
  <c r="U8" i="1"/>
  <c r="W8" i="1" s="1"/>
  <c r="W238" i="3"/>
  <c r="W171" i="4"/>
  <c r="Y171" i="4" s="1"/>
  <c r="U39" i="2"/>
  <c r="V39" i="2" s="1"/>
  <c r="W96" i="4"/>
  <c r="Y96" i="4" s="1"/>
  <c r="W198" i="4"/>
  <c r="X198" i="4" s="1"/>
  <c r="U33" i="1"/>
  <c r="V33" i="1" s="1"/>
  <c r="P80" i="1"/>
  <c r="U80" i="1" s="1"/>
  <c r="V80" i="1" s="1"/>
  <c r="W59" i="3"/>
  <c r="Y59" i="3" s="1"/>
  <c r="W192" i="3"/>
  <c r="X192" i="3" s="1"/>
  <c r="W197" i="4"/>
  <c r="Y197" i="4" s="1"/>
  <c r="U72" i="2"/>
  <c r="W72" i="2" s="1"/>
  <c r="U28" i="1"/>
  <c r="W28" i="1" s="1"/>
  <c r="W137" i="3"/>
  <c r="X137" i="3" s="1"/>
  <c r="W125" i="4"/>
  <c r="Y125" i="4" s="1"/>
  <c r="W196" i="4"/>
  <c r="X196" i="4" s="1"/>
  <c r="W95" i="3"/>
  <c r="Y95" i="3" s="1"/>
  <c r="W114" i="4"/>
  <c r="Y114" i="4" s="1"/>
  <c r="Q83" i="1"/>
  <c r="W20" i="3"/>
  <c r="Y20" i="3" s="1"/>
  <c r="W101" i="3"/>
  <c r="Y101" i="3" s="1"/>
  <c r="W161" i="3"/>
  <c r="X161" i="3" s="1"/>
  <c r="W27" i="4"/>
  <c r="Y27" i="4" s="1"/>
  <c r="W38" i="4"/>
  <c r="X38" i="4" s="1"/>
  <c r="W19" i="4"/>
  <c r="X19" i="4" s="1"/>
  <c r="W65" i="4"/>
  <c r="W175" i="4"/>
  <c r="Y175" i="4" s="1"/>
  <c r="W157" i="4"/>
  <c r="Y157" i="4" s="1"/>
  <c r="W121" i="4"/>
  <c r="Y121" i="4" s="1"/>
  <c r="U12" i="1"/>
  <c r="V12" i="1" s="1"/>
  <c r="W45" i="3"/>
  <c r="X45" i="3" s="1"/>
  <c r="W158" i="3"/>
  <c r="Y158" i="3" s="1"/>
  <c r="W136" i="3"/>
  <c r="X136" i="3" s="1"/>
  <c r="W150" i="4"/>
  <c r="X150" i="4" s="1"/>
  <c r="W13" i="4"/>
  <c r="Y13" i="4" s="1"/>
  <c r="W25" i="2"/>
  <c r="W128" i="3"/>
  <c r="Y128" i="3" s="1"/>
  <c r="W146" i="3"/>
  <c r="X146" i="3" s="1"/>
  <c r="W143" i="4"/>
  <c r="X143" i="4" s="1"/>
  <c r="W131" i="3"/>
  <c r="Y131" i="3" s="1"/>
  <c r="W41" i="4"/>
  <c r="U7" i="2"/>
  <c r="V7" i="2" s="1"/>
  <c r="U2" i="1"/>
  <c r="V2" i="1" s="1"/>
  <c r="U20" i="1"/>
  <c r="V20" i="1" s="1"/>
  <c r="W170" i="3"/>
  <c r="X170" i="3" s="1"/>
  <c r="W182" i="3"/>
  <c r="X182" i="3" s="1"/>
  <c r="W150" i="3"/>
  <c r="Y150" i="3" s="1"/>
  <c r="W102" i="4"/>
  <c r="X102" i="4" s="1"/>
  <c r="W10" i="4"/>
  <c r="Y10" i="4" s="1"/>
  <c r="Q80" i="2"/>
  <c r="W123" i="4"/>
  <c r="Y123" i="4" s="1"/>
  <c r="U9" i="2"/>
  <c r="V9" i="2" s="1"/>
  <c r="W242" i="4"/>
  <c r="Y242" i="4" s="1"/>
  <c r="U71" i="1"/>
  <c r="W71" i="1" s="1"/>
  <c r="W68" i="4"/>
  <c r="Y68" i="4" s="1"/>
  <c r="U47" i="2"/>
  <c r="W47" i="2" s="1"/>
  <c r="W18" i="3"/>
  <c r="Y18" i="3" s="1"/>
  <c r="W218" i="4"/>
  <c r="Y218" i="4" s="1"/>
  <c r="W203" i="4"/>
  <c r="Y203" i="4" s="1"/>
  <c r="W53" i="4"/>
  <c r="Y53" i="4" s="1"/>
  <c r="W30" i="4"/>
  <c r="X30" i="4" s="1"/>
  <c r="U28" i="2"/>
  <c r="W28" i="2" s="1"/>
  <c r="U35" i="1"/>
  <c r="W35" i="1" s="1"/>
  <c r="W195" i="4"/>
  <c r="Y195" i="4" s="1"/>
  <c r="W177" i="4"/>
  <c r="Y177" i="4" s="1"/>
  <c r="W16" i="4"/>
  <c r="X16" i="4" s="1"/>
  <c r="Q86" i="2"/>
  <c r="Y20" i="4"/>
  <c r="X20" i="4"/>
  <c r="Y50" i="4"/>
  <c r="X50" i="4"/>
  <c r="X42" i="3"/>
  <c r="W94" i="2"/>
  <c r="V94" i="2"/>
  <c r="X41" i="3"/>
  <c r="Y41" i="3"/>
  <c r="Y47" i="3"/>
  <c r="X47" i="3"/>
  <c r="X105" i="3"/>
  <c r="Y105" i="3"/>
  <c r="W18" i="2"/>
  <c r="V18" i="2"/>
  <c r="X29" i="3"/>
  <c r="Y29" i="3"/>
  <c r="W34" i="2"/>
  <c r="V34" i="2"/>
  <c r="X145" i="4"/>
  <c r="Y145" i="4"/>
  <c r="X44" i="4"/>
  <c r="Y44" i="4"/>
  <c r="U19" i="2"/>
  <c r="W19" i="2" s="1"/>
  <c r="W90" i="3"/>
  <c r="Y90" i="3" s="1"/>
  <c r="W54" i="3"/>
  <c r="Y54" i="3" s="1"/>
  <c r="W115" i="3"/>
  <c r="U37" i="2"/>
  <c r="U82" i="2"/>
  <c r="V82" i="2" s="1"/>
  <c r="W34" i="3"/>
  <c r="Y34" i="3" s="1"/>
  <c r="Y75" i="4"/>
  <c r="X75" i="4"/>
  <c r="W105" i="4"/>
  <c r="X105" i="4" s="1"/>
  <c r="U32" i="1"/>
  <c r="V32" i="1" s="1"/>
  <c r="W208" i="3"/>
  <c r="X208" i="3" s="1"/>
  <c r="W40" i="3"/>
  <c r="X40" i="3" s="1"/>
  <c r="X153" i="4"/>
  <c r="W21" i="4"/>
  <c r="Y21" i="4" s="1"/>
  <c r="W92" i="4"/>
  <c r="X92" i="4" s="1"/>
  <c r="W151" i="4"/>
  <c r="X151" i="4" s="1"/>
  <c r="U73" i="2"/>
  <c r="W73" i="2" s="1"/>
  <c r="W122" i="3"/>
  <c r="Y122" i="3" s="1"/>
  <c r="W201" i="4"/>
  <c r="X201" i="4" s="1"/>
  <c r="Y67" i="4"/>
  <c r="X67" i="4"/>
  <c r="W132" i="4"/>
  <c r="U62" i="2"/>
  <c r="V62" i="2" s="1"/>
  <c r="W63" i="1"/>
  <c r="V63" i="1"/>
  <c r="W69" i="3"/>
  <c r="X69" i="3" s="1"/>
  <c r="W52" i="3"/>
  <c r="W74" i="4"/>
  <c r="Y74" i="4" s="1"/>
  <c r="U37" i="1"/>
  <c r="W37" i="1" s="1"/>
  <c r="Y188" i="4"/>
  <c r="W231" i="3"/>
  <c r="X231" i="3" s="1"/>
  <c r="W78" i="3"/>
  <c r="Y78" i="3" s="1"/>
  <c r="W108" i="3"/>
  <c r="Y108" i="3" s="1"/>
  <c r="W98" i="3"/>
  <c r="Y98" i="3" s="1"/>
  <c r="W240" i="4"/>
  <c r="X240" i="4" s="1"/>
  <c r="X51" i="4"/>
  <c r="W230" i="4"/>
  <c r="Y230" i="4" s="1"/>
  <c r="X156" i="4"/>
  <c r="Y156" i="4"/>
  <c r="W7" i="4"/>
  <c r="X7" i="4" s="1"/>
  <c r="Q87" i="1"/>
  <c r="U87" i="1" s="1"/>
  <c r="Y127" i="4"/>
  <c r="X127" i="4"/>
  <c r="W225" i="3"/>
  <c r="X225" i="3" s="1"/>
  <c r="W151" i="3"/>
  <c r="Y151" i="3" s="1"/>
  <c r="W126" i="3"/>
  <c r="Y126" i="3" s="1"/>
  <c r="W114" i="3"/>
  <c r="Y114" i="3" s="1"/>
  <c r="W66" i="3"/>
  <c r="Y66" i="3" s="1"/>
  <c r="X54" i="4"/>
  <c r="W131" i="4"/>
  <c r="Y131" i="4" s="1"/>
  <c r="W202" i="4"/>
  <c r="X202" i="4" s="1"/>
  <c r="Y58" i="4"/>
  <c r="X58" i="4"/>
  <c r="W63" i="2"/>
  <c r="V63" i="2"/>
  <c r="Y48" i="4"/>
  <c r="X48" i="4"/>
  <c r="W16" i="2"/>
  <c r="V16" i="2"/>
  <c r="X190" i="3"/>
  <c r="Y190" i="3"/>
  <c r="X205" i="4"/>
  <c r="Y51" i="3"/>
  <c r="X51" i="3"/>
  <c r="Y139" i="4"/>
  <c r="X139" i="4"/>
  <c r="W14" i="2"/>
  <c r="V14" i="2"/>
  <c r="W33" i="3"/>
  <c r="X33" i="3" s="1"/>
  <c r="W244" i="3"/>
  <c r="Y244" i="3" s="1"/>
  <c r="W7" i="3"/>
  <c r="X7" i="3" s="1"/>
  <c r="W237" i="4"/>
  <c r="X237" i="4" s="1"/>
  <c r="W137" i="4"/>
  <c r="X137" i="4" s="1"/>
  <c r="W40" i="4"/>
  <c r="Y40" i="4" s="1"/>
  <c r="U11" i="2"/>
  <c r="W11" i="2" s="1"/>
  <c r="U36" i="1"/>
  <c r="W36" i="1" s="1"/>
  <c r="W237" i="3"/>
  <c r="Y237" i="3" s="1"/>
  <c r="W228" i="3"/>
  <c r="Y228" i="3" s="1"/>
  <c r="W227" i="4"/>
  <c r="Y227" i="4" s="1"/>
  <c r="W165" i="4"/>
  <c r="Y165" i="4" s="1"/>
  <c r="W115" i="4"/>
  <c r="X115" i="4" s="1"/>
  <c r="W178" i="4"/>
  <c r="Y178" i="4" s="1"/>
  <c r="U18" i="1"/>
  <c r="V18" i="1" s="1"/>
  <c r="W179" i="3"/>
  <c r="Y179" i="3" s="1"/>
  <c r="Y154" i="3"/>
  <c r="X154" i="3"/>
  <c r="W229" i="3"/>
  <c r="X229" i="3" s="1"/>
  <c r="W242" i="3"/>
  <c r="Y242" i="3" s="1"/>
  <c r="W170" i="4"/>
  <c r="X170" i="4" s="1"/>
  <c r="U27" i="1"/>
  <c r="W27" i="1" s="1"/>
  <c r="U24" i="2"/>
  <c r="V24" i="2" s="1"/>
  <c r="W235" i="3"/>
  <c r="X235" i="3" s="1"/>
  <c r="W67" i="3"/>
  <c r="Y67" i="3" s="1"/>
  <c r="W157" i="3"/>
  <c r="Y157" i="3" s="1"/>
  <c r="W161" i="4"/>
  <c r="U66" i="1"/>
  <c r="V66" i="1" s="1"/>
  <c r="U33" i="2"/>
  <c r="W33" i="2" s="1"/>
  <c r="U21" i="1"/>
  <c r="W21" i="1" s="1"/>
  <c r="W103" i="3"/>
  <c r="X103" i="3" s="1"/>
  <c r="X198" i="3"/>
  <c r="W156" i="3"/>
  <c r="X156" i="3" s="1"/>
  <c r="Y204" i="3"/>
  <c r="X204" i="3"/>
  <c r="W144" i="4"/>
  <c r="Y144" i="4" s="1"/>
  <c r="U65" i="2"/>
  <c r="W65" i="2" s="1"/>
  <c r="W5" i="2"/>
  <c r="V5" i="2"/>
  <c r="W226" i="3"/>
  <c r="Y226" i="3" s="1"/>
  <c r="Y214" i="4"/>
  <c r="W216" i="4"/>
  <c r="Y216" i="4" s="1"/>
  <c r="U35" i="2"/>
  <c r="V35" i="2" s="1"/>
  <c r="U22" i="1"/>
  <c r="V22" i="1" s="1"/>
  <c r="W121" i="3"/>
  <c r="X121" i="3" s="1"/>
  <c r="W197" i="3"/>
  <c r="Y197" i="3" s="1"/>
  <c r="W211" i="3"/>
  <c r="X211" i="3" s="1"/>
  <c r="V57" i="2"/>
  <c r="W57" i="2"/>
  <c r="Y32" i="3"/>
  <c r="X32" i="3"/>
  <c r="X5" i="3"/>
  <c r="Y5" i="3"/>
  <c r="W166" i="3"/>
  <c r="X166" i="3" s="1"/>
  <c r="W164" i="3"/>
  <c r="X164" i="3" s="1"/>
  <c r="X163" i="3"/>
  <c r="Y163" i="3"/>
  <c r="W203" i="3"/>
  <c r="Y203" i="3" s="1"/>
  <c r="Y243" i="4"/>
  <c r="X243" i="4"/>
  <c r="W112" i="4"/>
  <c r="X112" i="4" s="1"/>
  <c r="W122" i="4"/>
  <c r="Y122" i="4" s="1"/>
  <c r="W124" i="4"/>
  <c r="X124" i="4" s="1"/>
  <c r="Q85" i="1"/>
  <c r="U50" i="1"/>
  <c r="V50" i="1" s="1"/>
  <c r="W25" i="3"/>
  <c r="X25" i="3" s="1"/>
  <c r="W207" i="3"/>
  <c r="X207" i="3" s="1"/>
  <c r="W194" i="3"/>
  <c r="X194" i="3" s="1"/>
  <c r="W72" i="3"/>
  <c r="X72" i="3" s="1"/>
  <c r="W245" i="4"/>
  <c r="X245" i="4" s="1"/>
  <c r="W187" i="4"/>
  <c r="Y187" i="4" s="1"/>
  <c r="W71" i="4"/>
  <c r="Y71" i="4" s="1"/>
  <c r="U57" i="1"/>
  <c r="W57" i="1" s="1"/>
  <c r="X99" i="3"/>
  <c r="Y99" i="3"/>
  <c r="W110" i="3"/>
  <c r="X110" i="3" s="1"/>
  <c r="W140" i="3"/>
  <c r="Y140" i="3" s="1"/>
  <c r="Y12" i="3"/>
  <c r="W241" i="3"/>
  <c r="Y241" i="3" s="1"/>
  <c r="W83" i="4"/>
  <c r="Y83" i="4" s="1"/>
  <c r="X100" i="4"/>
  <c r="W86" i="4"/>
  <c r="X86" i="4" s="1"/>
  <c r="W26" i="4"/>
  <c r="Y26" i="4" s="1"/>
  <c r="U56" i="1"/>
  <c r="V56" i="1" s="1"/>
  <c r="U29" i="2"/>
  <c r="V29" i="2" s="1"/>
  <c r="U38" i="1"/>
  <c r="V38" i="1" s="1"/>
  <c r="W109" i="3"/>
  <c r="X109" i="3" s="1"/>
  <c r="W102" i="3"/>
  <c r="Y102" i="3" s="1"/>
  <c r="W132" i="3"/>
  <c r="Y132" i="3" s="1"/>
  <c r="W171" i="3"/>
  <c r="X171" i="3" s="1"/>
  <c r="W136" i="4"/>
  <c r="X136" i="4" s="1"/>
  <c r="W14" i="4"/>
  <c r="X14" i="4" s="1"/>
  <c r="U52" i="2"/>
  <c r="W52" i="2" s="1"/>
  <c r="Y60" i="3"/>
  <c r="X60" i="3"/>
  <c r="W65" i="3"/>
  <c r="Y65" i="3" s="1"/>
  <c r="X161" i="4"/>
  <c r="Y161" i="4"/>
  <c r="W149" i="4"/>
  <c r="Y149" i="4" s="1"/>
  <c r="W163" i="4"/>
  <c r="Y163" i="4" s="1"/>
  <c r="W212" i="4"/>
  <c r="X212" i="4" s="1"/>
  <c r="W128" i="4"/>
  <c r="X128" i="4" s="1"/>
  <c r="W6" i="4"/>
  <c r="X6" i="4" s="1"/>
  <c r="W56" i="4"/>
  <c r="Y56" i="4" s="1"/>
  <c r="W86" i="3"/>
  <c r="X86" i="3" s="1"/>
  <c r="W196" i="3"/>
  <c r="Y196" i="3" s="1"/>
  <c r="W141" i="4"/>
  <c r="X141" i="4" s="1"/>
  <c r="X236" i="4"/>
  <c r="Y236" i="4"/>
  <c r="W73" i="4"/>
  <c r="Y73" i="4" s="1"/>
  <c r="W98" i="4"/>
  <c r="Y98" i="4" s="1"/>
  <c r="W3" i="4"/>
  <c r="Y3" i="4" s="1"/>
  <c r="W78" i="4"/>
  <c r="Y78" i="4" s="1"/>
  <c r="X68" i="4"/>
  <c r="U10" i="1"/>
  <c r="V10" i="1" s="1"/>
  <c r="U32" i="2"/>
  <c r="W32" i="2" s="1"/>
  <c r="W26" i="3"/>
  <c r="Y26" i="3" s="1"/>
  <c r="W144" i="3"/>
  <c r="Y144" i="3" s="1"/>
  <c r="W167" i="3"/>
  <c r="X167" i="3" s="1"/>
  <c r="W14" i="3"/>
  <c r="Y14" i="3" s="1"/>
  <c r="W147" i="4"/>
  <c r="Y147" i="4" s="1"/>
  <c r="W160" i="4"/>
  <c r="Y160" i="4" s="1"/>
  <c r="W87" i="4"/>
  <c r="X87" i="4" s="1"/>
  <c r="W135" i="4"/>
  <c r="X135" i="4" s="1"/>
  <c r="W22" i="4"/>
  <c r="X22" i="4" s="1"/>
  <c r="U17" i="1"/>
  <c r="V17" i="1" s="1"/>
  <c r="W139" i="3"/>
  <c r="Y139" i="3" s="1"/>
  <c r="W50" i="3"/>
  <c r="Y50" i="3" s="1"/>
  <c r="W70" i="3"/>
  <c r="Y70" i="3" s="1"/>
  <c r="W100" i="3"/>
  <c r="Y100" i="3" s="1"/>
  <c r="W204" i="4"/>
  <c r="X204" i="4" s="1"/>
  <c r="Y118" i="4"/>
  <c r="W120" i="4"/>
  <c r="Y120" i="4" s="1"/>
  <c r="W193" i="4"/>
  <c r="Y193" i="4" s="1"/>
  <c r="X95" i="3"/>
  <c r="W189" i="3"/>
  <c r="Y189" i="3" s="1"/>
  <c r="W112" i="3"/>
  <c r="Y112" i="3" s="1"/>
  <c r="W117" i="4"/>
  <c r="Y117" i="4" s="1"/>
  <c r="W238" i="4"/>
  <c r="Y238" i="4" s="1"/>
  <c r="W185" i="4"/>
  <c r="X185" i="4" s="1"/>
  <c r="W228" i="4"/>
  <c r="X228" i="4" s="1"/>
  <c r="W192" i="4"/>
  <c r="Y192" i="4" s="1"/>
  <c r="W46" i="4"/>
  <c r="X46" i="4" s="1"/>
  <c r="W182" i="4"/>
  <c r="X182" i="4" s="1"/>
  <c r="W152" i="3"/>
  <c r="X152" i="3" s="1"/>
  <c r="X123" i="3"/>
  <c r="Y123" i="3"/>
  <c r="Y27" i="3"/>
  <c r="X27" i="3"/>
  <c r="W220" i="4"/>
  <c r="X220" i="4" s="1"/>
  <c r="X103" i="4"/>
  <c r="Y103" i="4"/>
  <c r="W149" i="3"/>
  <c r="Y149" i="3" s="1"/>
  <c r="X238" i="3"/>
  <c r="Y238" i="3"/>
  <c r="W11" i="4"/>
  <c r="Y11" i="4" s="1"/>
  <c r="W85" i="3"/>
  <c r="Y85" i="3" s="1"/>
  <c r="W99" i="4"/>
  <c r="Y99" i="4" s="1"/>
  <c r="W97" i="4"/>
  <c r="X97" i="4" s="1"/>
  <c r="V6" i="2"/>
  <c r="W6" i="2"/>
  <c r="X31" i="3"/>
  <c r="Y31" i="3"/>
  <c r="Y213" i="3"/>
  <c r="W116" i="3"/>
  <c r="X116" i="3" s="1"/>
  <c r="W222" i="3"/>
  <c r="X222" i="3" s="1"/>
  <c r="U9" i="1"/>
  <c r="V9" i="1" s="1"/>
  <c r="W217" i="3"/>
  <c r="X217" i="3" s="1"/>
  <c r="W142" i="3"/>
  <c r="Y142" i="3" s="1"/>
  <c r="W44" i="3"/>
  <c r="Y44" i="3" s="1"/>
  <c r="W231" i="4"/>
  <c r="Y231" i="4" s="1"/>
  <c r="W126" i="4"/>
  <c r="X126" i="4" s="1"/>
  <c r="W104" i="3"/>
  <c r="Y104" i="3" s="1"/>
  <c r="V58" i="1"/>
  <c r="W58" i="1"/>
  <c r="U39" i="1"/>
  <c r="W39" i="1" s="1"/>
  <c r="P82" i="1"/>
  <c r="U82" i="1" s="1"/>
  <c r="V82" i="1" s="1"/>
  <c r="Y58" i="3"/>
  <c r="X58" i="3"/>
  <c r="W200" i="3"/>
  <c r="X200" i="3" s="1"/>
  <c r="Y39" i="4"/>
  <c r="X39" i="4"/>
  <c r="W45" i="4"/>
  <c r="X45" i="4" s="1"/>
  <c r="W9" i="2"/>
  <c r="W125" i="3"/>
  <c r="X125" i="3" s="1"/>
  <c r="Y88" i="3"/>
  <c r="Y233" i="3"/>
  <c r="Y178" i="3"/>
  <c r="W77" i="4"/>
  <c r="X77" i="4" s="1"/>
  <c r="X152" i="4"/>
  <c r="W79" i="4"/>
  <c r="Y79" i="4" s="1"/>
  <c r="X167" i="4"/>
  <c r="Y167" i="4"/>
  <c r="U11" i="1"/>
  <c r="W11" i="1" s="1"/>
  <c r="W206" i="3"/>
  <c r="X206" i="3" s="1"/>
  <c r="W232" i="3"/>
  <c r="X232" i="3" s="1"/>
  <c r="W159" i="4"/>
  <c r="Y159" i="4" s="1"/>
  <c r="U54" i="2"/>
  <c r="V54" i="2" s="1"/>
  <c r="W20" i="2"/>
  <c r="W176" i="3"/>
  <c r="X176" i="3" s="1"/>
  <c r="W53" i="3"/>
  <c r="Y53" i="3" s="1"/>
  <c r="W215" i="4"/>
  <c r="X215" i="4" s="1"/>
  <c r="X147" i="3"/>
  <c r="X53" i="4"/>
  <c r="Y24" i="3"/>
  <c r="X24" i="3"/>
  <c r="W65" i="1"/>
  <c r="V65" i="1"/>
  <c r="W31" i="1"/>
  <c r="W91" i="3"/>
  <c r="X91" i="3" s="1"/>
  <c r="W245" i="3"/>
  <c r="Y245" i="3" s="1"/>
  <c r="W173" i="4"/>
  <c r="X173" i="4" s="1"/>
  <c r="W184" i="4"/>
  <c r="X184" i="4" s="1"/>
  <c r="W18" i="4"/>
  <c r="Y18" i="4" s="1"/>
  <c r="U56" i="2"/>
  <c r="V56" i="2" s="1"/>
  <c r="W23" i="1"/>
  <c r="V23" i="1"/>
  <c r="W229" i="4"/>
  <c r="Y229" i="4" s="1"/>
  <c r="W29" i="4"/>
  <c r="Y29" i="4" s="1"/>
  <c r="W34" i="4"/>
  <c r="X34" i="4" s="1"/>
  <c r="W13" i="3"/>
  <c r="X13" i="3" s="1"/>
  <c r="W19" i="3"/>
  <c r="Y19" i="3" s="1"/>
  <c r="P88" i="1"/>
  <c r="U88" i="1" s="1"/>
  <c r="W88" i="1" s="1"/>
  <c r="Y28" i="4"/>
  <c r="Y193" i="3"/>
  <c r="V68" i="1"/>
  <c r="W68" i="1"/>
  <c r="U84" i="1"/>
  <c r="V84" i="1" s="1"/>
  <c r="Y130" i="3"/>
  <c r="W20" i="1"/>
  <c r="W43" i="4"/>
  <c r="Y43" i="4" s="1"/>
  <c r="Y61" i="3"/>
  <c r="W129" i="3"/>
  <c r="Y129" i="3" s="1"/>
  <c r="W224" i="4"/>
  <c r="Y224" i="4" s="1"/>
  <c r="W35" i="4"/>
  <c r="Y35" i="4" s="1"/>
  <c r="U51" i="1"/>
  <c r="W51" i="1" s="1"/>
  <c r="W145" i="3"/>
  <c r="X145" i="3" s="1"/>
  <c r="W118" i="3"/>
  <c r="Y118" i="3" s="1"/>
  <c r="W148" i="3"/>
  <c r="Y148" i="3" s="1"/>
  <c r="W160" i="3"/>
  <c r="Y160" i="3" s="1"/>
  <c r="X115" i="3"/>
  <c r="Y115" i="3"/>
  <c r="W235" i="4"/>
  <c r="X235" i="4" s="1"/>
  <c r="W116" i="4"/>
  <c r="X116" i="4" s="1"/>
  <c r="W52" i="4"/>
  <c r="Y52" i="4" s="1"/>
  <c r="W37" i="2"/>
  <c r="V37" i="2"/>
  <c r="W199" i="3"/>
  <c r="X199" i="3" s="1"/>
  <c r="W216" i="3"/>
  <c r="Y216" i="3" s="1"/>
  <c r="W236" i="3"/>
  <c r="X236" i="3" s="1"/>
  <c r="W169" i="3"/>
  <c r="X169" i="3" s="1"/>
  <c r="W169" i="4"/>
  <c r="X169" i="4" s="1"/>
  <c r="W179" i="4"/>
  <c r="X179" i="4" s="1"/>
  <c r="W166" i="4"/>
  <c r="X166" i="4" s="1"/>
  <c r="X65" i="4"/>
  <c r="Y65" i="4"/>
  <c r="Y105" i="4"/>
  <c r="W3" i="2"/>
  <c r="V3" i="2"/>
  <c r="U2" i="2"/>
  <c r="W2" i="2" s="1"/>
  <c r="W39" i="3"/>
  <c r="X39" i="3" s="1"/>
  <c r="W96" i="3"/>
  <c r="Y96" i="3" s="1"/>
  <c r="W172" i="3"/>
  <c r="Y172" i="3" s="1"/>
  <c r="W107" i="3"/>
  <c r="Y107" i="3" s="1"/>
  <c r="W191" i="3"/>
  <c r="Y191" i="3" s="1"/>
  <c r="W168" i="3"/>
  <c r="Y168" i="3" s="1"/>
  <c r="Y38" i="3"/>
  <c r="X38" i="3"/>
  <c r="W241" i="4"/>
  <c r="X241" i="4" s="1"/>
  <c r="W107" i="4"/>
  <c r="Y107" i="4" s="1"/>
  <c r="U14" i="1"/>
  <c r="V14" i="1" s="1"/>
  <c r="U5" i="1"/>
  <c r="W5" i="1" s="1"/>
  <c r="W174" i="3"/>
  <c r="Y174" i="3" s="1"/>
  <c r="W221" i="3"/>
  <c r="Y221" i="3" s="1"/>
  <c r="W94" i="3"/>
  <c r="Y94" i="3" s="1"/>
  <c r="W124" i="3"/>
  <c r="Y124" i="3" s="1"/>
  <c r="W212" i="3"/>
  <c r="Y212" i="3" s="1"/>
  <c r="X230" i="3"/>
  <c r="Y230" i="3"/>
  <c r="W225" i="4"/>
  <c r="X225" i="4" s="1"/>
  <c r="X132" i="4"/>
  <c r="Y132" i="4"/>
  <c r="U13" i="2"/>
  <c r="W13" i="2" s="1"/>
  <c r="V30" i="2"/>
  <c r="W30" i="2"/>
  <c r="W83" i="3"/>
  <c r="X83" i="3" s="1"/>
  <c r="W73" i="3"/>
  <c r="X73" i="3" s="1"/>
  <c r="W175" i="3"/>
  <c r="Y175" i="3" s="1"/>
  <c r="Y52" i="3"/>
  <c r="X52" i="3"/>
  <c r="Y195" i="3"/>
  <c r="X195" i="3"/>
  <c r="W222" i="4"/>
  <c r="Y222" i="4" s="1"/>
  <c r="W59" i="4"/>
  <c r="X59" i="4" s="1"/>
  <c r="U69" i="1"/>
  <c r="V69" i="1" s="1"/>
  <c r="U38" i="2"/>
  <c r="V38" i="2" s="1"/>
  <c r="U25" i="1"/>
  <c r="V25" i="1" s="1"/>
  <c r="W77" i="3"/>
  <c r="X77" i="3" s="1"/>
  <c r="W209" i="3"/>
  <c r="Y209" i="3" s="1"/>
  <c r="X89" i="3"/>
  <c r="Y89" i="3"/>
  <c r="W219" i="3"/>
  <c r="X219" i="3" s="1"/>
  <c r="W110" i="4"/>
  <c r="X110" i="4" s="1"/>
  <c r="X172" i="4"/>
  <c r="V60" i="2"/>
  <c r="W60" i="2"/>
  <c r="W71" i="3"/>
  <c r="X71" i="3" s="1"/>
  <c r="W3" i="3"/>
  <c r="Y3" i="3" s="1"/>
  <c r="W210" i="3"/>
  <c r="Y210" i="3" s="1"/>
  <c r="W159" i="3"/>
  <c r="Y159" i="3" s="1"/>
  <c r="W134" i="3"/>
  <c r="X134" i="3" s="1"/>
  <c r="W6" i="3"/>
  <c r="Y6" i="3" s="1"/>
  <c r="W120" i="3"/>
  <c r="X120" i="3" s="1"/>
  <c r="W189" i="4"/>
  <c r="Y189" i="4" s="1"/>
  <c r="W208" i="4"/>
  <c r="X208" i="4" s="1"/>
  <c r="W209" i="4"/>
  <c r="Y209" i="4" s="1"/>
  <c r="U62" i="1"/>
  <c r="V62" i="1" s="1"/>
  <c r="W57" i="3"/>
  <c r="Y57" i="3" s="1"/>
  <c r="W82" i="3"/>
  <c r="Y82" i="3" s="1"/>
  <c r="Y21" i="3"/>
  <c r="W218" i="3"/>
  <c r="Y218" i="3" s="1"/>
  <c r="W181" i="4"/>
  <c r="Y181" i="4" s="1"/>
  <c r="W190" i="4"/>
  <c r="X190" i="4" s="1"/>
  <c r="X84" i="4"/>
  <c r="W33" i="4"/>
  <c r="X33" i="4" s="1"/>
  <c r="X114" i="3" l="1"/>
  <c r="Y170" i="3"/>
  <c r="X68" i="3"/>
  <c r="Y63" i="3"/>
  <c r="X106" i="4"/>
  <c r="X90" i="3"/>
  <c r="Y140" i="4"/>
  <c r="U88" i="2"/>
  <c r="W88" i="2" s="1"/>
  <c r="V30" i="1"/>
  <c r="Y70" i="4"/>
  <c r="X158" i="3"/>
  <c r="V4" i="1"/>
  <c r="Y205" i="3"/>
  <c r="U59" i="1"/>
  <c r="W59" i="1" s="1"/>
  <c r="V35" i="1"/>
  <c r="Y202" i="4"/>
  <c r="V21" i="2"/>
  <c r="V34" i="1"/>
  <c r="Y129" i="4"/>
  <c r="W51" i="2"/>
  <c r="V47" i="1"/>
  <c r="V67" i="1"/>
  <c r="X221" i="4"/>
  <c r="X91" i="4"/>
  <c r="W33" i="1"/>
  <c r="Y46" i="4"/>
  <c r="X117" i="4"/>
  <c r="Y12" i="4"/>
  <c r="X5" i="4"/>
  <c r="V36" i="1"/>
  <c r="V48" i="2"/>
  <c r="V28" i="2"/>
  <c r="W94" i="1"/>
  <c r="X207" i="4"/>
  <c r="W67" i="2"/>
  <c r="Y136" i="3"/>
  <c r="Y35" i="3"/>
  <c r="X35" i="3"/>
  <c r="V49" i="1"/>
  <c r="W49" i="1"/>
  <c r="Y174" i="4"/>
  <c r="Y102" i="4"/>
  <c r="Y38" i="4"/>
  <c r="X131" i="3"/>
  <c r="Y46" i="3"/>
  <c r="X101" i="4"/>
  <c r="Y112" i="4"/>
  <c r="X2" i="3"/>
  <c r="X223" i="4"/>
  <c r="Y119" i="3"/>
  <c r="X9" i="4"/>
  <c r="Y111" i="4"/>
  <c r="V53" i="2"/>
  <c r="W103" i="1"/>
  <c r="X201" i="3"/>
  <c r="Y79" i="3"/>
  <c r="W15" i="1"/>
  <c r="X224" i="3"/>
  <c r="X183" i="3"/>
  <c r="Y137" i="3"/>
  <c r="Y177" i="3"/>
  <c r="X151" i="3"/>
  <c r="Y233" i="4"/>
  <c r="Y186" i="4"/>
  <c r="V50" i="2"/>
  <c r="Y234" i="4"/>
  <c r="Y215" i="3"/>
  <c r="W95" i="1"/>
  <c r="V64" i="1"/>
  <c r="W64" i="1"/>
  <c r="X100" i="3"/>
  <c r="X56" i="4"/>
  <c r="Y72" i="3"/>
  <c r="X138" i="3"/>
  <c r="X28" i="3"/>
  <c r="Y113" i="3"/>
  <c r="Y240" i="3"/>
  <c r="X11" i="4"/>
  <c r="Y103" i="3"/>
  <c r="X30" i="3"/>
  <c r="Y72" i="4"/>
  <c r="Y217" i="4"/>
  <c r="V8" i="2"/>
  <c r="W56" i="1"/>
  <c r="X56" i="3"/>
  <c r="Y191" i="4"/>
  <c r="Y111" i="3"/>
  <c r="W16" i="1"/>
  <c r="Y133" i="3"/>
  <c r="Y155" i="4"/>
  <c r="Y30" i="4"/>
  <c r="X199" i="4"/>
  <c r="X55" i="3"/>
  <c r="V60" i="1"/>
  <c r="W60" i="1"/>
  <c r="V72" i="1"/>
  <c r="W72" i="1"/>
  <c r="X94" i="4"/>
  <c r="X195" i="4"/>
  <c r="W39" i="2"/>
  <c r="V27" i="2"/>
  <c r="X179" i="3"/>
  <c r="Y196" i="4"/>
  <c r="Y90" i="4"/>
  <c r="X29" i="4"/>
  <c r="X125" i="4"/>
  <c r="Y211" i="4"/>
  <c r="Y146" i="3"/>
  <c r="Y206" i="4"/>
  <c r="X75" i="3"/>
  <c r="U85" i="2"/>
  <c r="V85" i="2" s="1"/>
  <c r="X62" i="4"/>
  <c r="W10" i="2"/>
  <c r="V10" i="2"/>
  <c r="X47" i="4"/>
  <c r="X10" i="4"/>
  <c r="Y15" i="4"/>
  <c r="W3" i="1"/>
  <c r="Y235" i="3"/>
  <c r="X4" i="4"/>
  <c r="X187" i="4"/>
  <c r="Y150" i="4"/>
  <c r="Y127" i="3"/>
  <c r="W24" i="2"/>
  <c r="X4" i="3"/>
  <c r="X176" i="4"/>
  <c r="Y185" i="3"/>
  <c r="X22" i="3"/>
  <c r="X87" i="3"/>
  <c r="Y77" i="4"/>
  <c r="Y86" i="4"/>
  <c r="Y214" i="3"/>
  <c r="V47" i="2"/>
  <c r="Y19" i="4"/>
  <c r="W85" i="2"/>
  <c r="W61" i="1"/>
  <c r="V61" i="1"/>
  <c r="X244" i="4"/>
  <c r="X93" i="4"/>
  <c r="W35" i="2"/>
  <c r="V27" i="1"/>
  <c r="X150" i="3"/>
  <c r="V71" i="1"/>
  <c r="X106" i="3"/>
  <c r="X59" i="3"/>
  <c r="X17" i="4"/>
  <c r="Y88" i="4"/>
  <c r="X142" i="4"/>
  <c r="Y142" i="4"/>
  <c r="Y227" i="3"/>
  <c r="X234" i="3"/>
  <c r="Y229" i="3"/>
  <c r="U81" i="2"/>
  <c r="X220" i="3"/>
  <c r="V103" i="2"/>
  <c r="W66" i="1"/>
  <c r="Y231" i="3"/>
  <c r="X34" i="3"/>
  <c r="X11" i="3"/>
  <c r="X66" i="3"/>
  <c r="Y143" i="4"/>
  <c r="Y8" i="3"/>
  <c r="Y201" i="4"/>
  <c r="X50" i="3"/>
  <c r="X71" i="4"/>
  <c r="Y182" i="3"/>
  <c r="Y232" i="4"/>
  <c r="V32" i="2"/>
  <c r="X27" i="4"/>
  <c r="X8" i="4"/>
  <c r="X10" i="3"/>
  <c r="Y187" i="3"/>
  <c r="Y135" i="3"/>
  <c r="Y153" i="3"/>
  <c r="X160" i="4"/>
  <c r="Y141" i="4"/>
  <c r="V55" i="1"/>
  <c r="Y45" i="3"/>
  <c r="X65" i="3"/>
  <c r="Y121" i="3"/>
  <c r="V15" i="2"/>
  <c r="W86" i="1"/>
  <c r="V86" i="1"/>
  <c r="X36" i="3"/>
  <c r="V19" i="1"/>
  <c r="W80" i="1"/>
  <c r="V22" i="2"/>
  <c r="X165" i="3"/>
  <c r="X83" i="4"/>
  <c r="X73" i="4"/>
  <c r="X80" i="4"/>
  <c r="V36" i="2"/>
  <c r="W36" i="2"/>
  <c r="Y182" i="4"/>
  <c r="X147" i="4"/>
  <c r="Y23" i="3"/>
  <c r="X37" i="4"/>
  <c r="Y158" i="4"/>
  <c r="X213" i="4"/>
  <c r="Y40" i="3"/>
  <c r="Y82" i="4"/>
  <c r="W49" i="2"/>
  <c r="X186" i="3"/>
  <c r="X239" i="3"/>
  <c r="X162" i="3"/>
  <c r="X80" i="3"/>
  <c r="X85" i="4"/>
  <c r="X74" i="4"/>
  <c r="X144" i="4"/>
  <c r="W52" i="1"/>
  <c r="V52" i="1"/>
  <c r="Y148" i="4"/>
  <c r="Y136" i="4"/>
  <c r="V21" i="1"/>
  <c r="X242" i="4"/>
  <c r="X21" i="4"/>
  <c r="X209" i="3"/>
  <c r="X92" i="3"/>
  <c r="X197" i="4"/>
  <c r="Y60" i="4"/>
  <c r="X129" i="3"/>
  <c r="W2" i="1"/>
  <c r="Y176" i="3"/>
  <c r="V11" i="1"/>
  <c r="X101" i="3"/>
  <c r="Y164" i="4"/>
  <c r="Y128" i="4"/>
  <c r="Y171" i="3"/>
  <c r="W50" i="1"/>
  <c r="X168" i="4"/>
  <c r="W62" i="2"/>
  <c r="W32" i="1"/>
  <c r="Y49" i="3"/>
  <c r="V13" i="1"/>
  <c r="Y119" i="4"/>
  <c r="X131" i="4"/>
  <c r="V6" i="1"/>
  <c r="W12" i="2"/>
  <c r="V12" i="2"/>
  <c r="Y240" i="4"/>
  <c r="Y184" i="3"/>
  <c r="X173" i="3"/>
  <c r="X203" i="3"/>
  <c r="X227" i="4"/>
  <c r="X66" i="4"/>
  <c r="V7" i="1"/>
  <c r="Y81" i="4"/>
  <c r="V53" i="1"/>
  <c r="Y210" i="4"/>
  <c r="Y9" i="3"/>
  <c r="Y225" i="3"/>
  <c r="X53" i="3"/>
  <c r="W56" i="2"/>
  <c r="W73" i="1"/>
  <c r="X104" i="3"/>
  <c r="Y200" i="3"/>
  <c r="V52" i="2"/>
  <c r="W29" i="2"/>
  <c r="Y194" i="3"/>
  <c r="Y166" i="3"/>
  <c r="X216" i="4"/>
  <c r="X122" i="4"/>
  <c r="X17" i="3"/>
  <c r="Y17" i="3"/>
  <c r="X175" i="4"/>
  <c r="X222" i="4"/>
  <c r="W31" i="2"/>
  <c r="Y134" i="4"/>
  <c r="X142" i="3"/>
  <c r="Y37" i="3"/>
  <c r="Y117" i="3"/>
  <c r="X146" i="4"/>
  <c r="X98" i="3"/>
  <c r="X61" i="4"/>
  <c r="X192" i="4"/>
  <c r="Y76" i="4"/>
  <c r="X109" i="4"/>
  <c r="X122" i="3"/>
  <c r="X78" i="3"/>
  <c r="V66" i="2"/>
  <c r="W7" i="2"/>
  <c r="Y116" i="3"/>
  <c r="Y141" i="3"/>
  <c r="Y137" i="4"/>
  <c r="X230" i="4"/>
  <c r="X32" i="4"/>
  <c r="Y155" i="3"/>
  <c r="U83" i="1"/>
  <c r="V83" i="1" s="1"/>
  <c r="W95" i="2"/>
  <c r="W82" i="2"/>
  <c r="W48" i="1"/>
  <c r="X62" i="3"/>
  <c r="X114" i="4"/>
  <c r="X130" i="4"/>
  <c r="Y33" i="3"/>
  <c r="X36" i="4"/>
  <c r="Y36" i="4"/>
  <c r="V81" i="2"/>
  <c r="W81" i="2"/>
  <c r="Y45" i="4"/>
  <c r="V88" i="1"/>
  <c r="X18" i="4"/>
  <c r="X237" i="3"/>
  <c r="W10" i="1"/>
  <c r="X196" i="3"/>
  <c r="Y167" i="3"/>
  <c r="Y192" i="3"/>
  <c r="Y69" i="3"/>
  <c r="Y7" i="4"/>
  <c r="X13" i="4"/>
  <c r="X228" i="3"/>
  <c r="Y81" i="3"/>
  <c r="X81" i="3"/>
  <c r="X188" i="3"/>
  <c r="Y173" i="4"/>
  <c r="Y22" i="4"/>
  <c r="X78" i="4"/>
  <c r="X112" i="3"/>
  <c r="X193" i="4"/>
  <c r="X197" i="3"/>
  <c r="V65" i="2"/>
  <c r="X242" i="3"/>
  <c r="X239" i="4"/>
  <c r="X67" i="3"/>
  <c r="X177" i="4"/>
  <c r="Y232" i="3"/>
  <c r="X219" i="4"/>
  <c r="X113" i="4"/>
  <c r="X154" i="4"/>
  <c r="Y237" i="4"/>
  <c r="U85" i="1"/>
  <c r="W85" i="1" s="1"/>
  <c r="X108" i="3"/>
  <c r="W22" i="1"/>
  <c r="X15" i="3"/>
  <c r="Y15" i="3"/>
  <c r="X200" i="4"/>
  <c r="X95" i="4"/>
  <c r="V71" i="2"/>
  <c r="X138" i="4"/>
  <c r="X20" i="3"/>
  <c r="Y108" i="4"/>
  <c r="W68" i="2"/>
  <c r="Y6" i="4"/>
  <c r="Y14" i="4"/>
  <c r="V69" i="2"/>
  <c r="X171" i="4"/>
  <c r="X194" i="4"/>
  <c r="V84" i="2"/>
  <c r="X162" i="4"/>
  <c r="X18" i="3"/>
  <c r="X99" i="4"/>
  <c r="V81" i="1"/>
  <c r="W81" i="1"/>
  <c r="V83" i="2"/>
  <c r="W83" i="2"/>
  <c r="Y7" i="3"/>
  <c r="V51" i="1"/>
  <c r="X209" i="4"/>
  <c r="X85" i="3"/>
  <c r="X107" i="4"/>
  <c r="V28" i="1"/>
  <c r="Y133" i="4"/>
  <c r="Y86" i="3"/>
  <c r="W84" i="1"/>
  <c r="W24" i="1"/>
  <c r="Y185" i="4"/>
  <c r="X120" i="4"/>
  <c r="X3" i="4"/>
  <c r="X157" i="4"/>
  <c r="Y115" i="4"/>
  <c r="Y208" i="3"/>
  <c r="Y207" i="3"/>
  <c r="X168" i="3"/>
  <c r="X52" i="4"/>
  <c r="X84" i="3"/>
  <c r="V70" i="1"/>
  <c r="V8" i="1"/>
  <c r="Y179" i="4"/>
  <c r="Y181" i="3"/>
  <c r="Y16" i="4"/>
  <c r="U80" i="2"/>
  <c r="U86" i="2"/>
  <c r="W83" i="1"/>
  <c r="W25" i="1"/>
  <c r="X126" i="3"/>
  <c r="X128" i="3"/>
  <c r="X226" i="4"/>
  <c r="X212" i="3"/>
  <c r="X180" i="3"/>
  <c r="Y97" i="4"/>
  <c r="X159" i="4"/>
  <c r="V87" i="2"/>
  <c r="Y245" i="4"/>
  <c r="Y198" i="4"/>
  <c r="W18" i="1"/>
  <c r="X241" i="3"/>
  <c r="X64" i="4"/>
  <c r="Y156" i="3"/>
  <c r="Y151" i="4"/>
  <c r="X216" i="3"/>
  <c r="W12" i="1"/>
  <c r="X160" i="3"/>
  <c r="X202" i="3"/>
  <c r="X149" i="3"/>
  <c r="V72" i="2"/>
  <c r="X149" i="4"/>
  <c r="Y161" i="3"/>
  <c r="X96" i="4"/>
  <c r="V19" i="2"/>
  <c r="Y212" i="4"/>
  <c r="X64" i="3"/>
  <c r="X218" i="3"/>
  <c r="W29" i="1"/>
  <c r="X218" i="4"/>
  <c r="X41" i="4"/>
  <c r="Y41" i="4"/>
  <c r="W54" i="2"/>
  <c r="Y92" i="4"/>
  <c r="X69" i="4"/>
  <c r="W61" i="2"/>
  <c r="Y110" i="3"/>
  <c r="Y134" i="3"/>
  <c r="X159" i="3"/>
  <c r="X123" i="4"/>
  <c r="X35" i="4"/>
  <c r="X97" i="3"/>
  <c r="V37" i="1"/>
  <c r="Y59" i="4"/>
  <c r="X221" i="3"/>
  <c r="X121" i="4"/>
  <c r="V64" i="2"/>
  <c r="Y220" i="4"/>
  <c r="X203" i="4"/>
  <c r="X223" i="3"/>
  <c r="Y206" i="3"/>
  <c r="V33" i="2"/>
  <c r="X189" i="3"/>
  <c r="X174" i="3"/>
  <c r="X76" i="3"/>
  <c r="Y74" i="3"/>
  <c r="X74" i="3"/>
  <c r="Y25" i="3"/>
  <c r="Y211" i="3"/>
  <c r="Y125" i="3"/>
  <c r="X26" i="3"/>
  <c r="V87" i="1"/>
  <c r="W87" i="1"/>
  <c r="Y225" i="4"/>
  <c r="Y169" i="3"/>
  <c r="W82" i="1"/>
  <c r="Y126" i="4"/>
  <c r="W9" i="1"/>
  <c r="Y152" i="3"/>
  <c r="Y116" i="4"/>
  <c r="X148" i="3"/>
  <c r="V54" i="1"/>
  <c r="X238" i="4"/>
  <c r="Y77" i="3"/>
  <c r="X172" i="3"/>
  <c r="X140" i="3"/>
  <c r="Y91" i="3"/>
  <c r="Y215" i="4"/>
  <c r="X144" i="3"/>
  <c r="Y34" i="4"/>
  <c r="V39" i="1"/>
  <c r="X226" i="3"/>
  <c r="W17" i="1"/>
  <c r="Y135" i="4"/>
  <c r="X163" i="4"/>
  <c r="X102" i="3"/>
  <c r="W38" i="1"/>
  <c r="X54" i="3"/>
  <c r="Y228" i="4"/>
  <c r="Y110" i="4"/>
  <c r="X98" i="4"/>
  <c r="X175" i="3"/>
  <c r="X157" i="3"/>
  <c r="V73" i="2"/>
  <c r="Y166" i="4"/>
  <c r="X3" i="3"/>
  <c r="Y170" i="4"/>
  <c r="X178" i="4"/>
  <c r="Y199" i="3"/>
  <c r="Y235" i="4"/>
  <c r="Y145" i="3"/>
  <c r="X43" i="4"/>
  <c r="X229" i="4"/>
  <c r="W62" i="1"/>
  <c r="X94" i="3"/>
  <c r="W14" i="1"/>
  <c r="X107" i="3"/>
  <c r="Y204" i="4"/>
  <c r="X6" i="3"/>
  <c r="V57" i="1"/>
  <c r="X245" i="3"/>
  <c r="X70" i="3"/>
  <c r="Y87" i="4"/>
  <c r="X79" i="4"/>
  <c r="X132" i="3"/>
  <c r="W70" i="2"/>
  <c r="X231" i="4"/>
  <c r="W55" i="2"/>
  <c r="V11" i="2"/>
  <c r="X14" i="3"/>
  <c r="X82" i="3"/>
  <c r="Y120" i="3"/>
  <c r="Y71" i="3"/>
  <c r="Y241" i="4"/>
  <c r="Y184" i="4"/>
  <c r="Y83" i="3"/>
  <c r="Y236" i="3"/>
  <c r="X224" i="4"/>
  <c r="X118" i="3"/>
  <c r="X19" i="3"/>
  <c r="Y190" i="4"/>
  <c r="X189" i="4"/>
  <c r="X191" i="3"/>
  <c r="X244" i="3"/>
  <c r="Y217" i="3"/>
  <c r="X57" i="3"/>
  <c r="Y219" i="3"/>
  <c r="Y13" i="3"/>
  <c r="V59" i="2"/>
  <c r="Y222" i="3"/>
  <c r="X139" i="3"/>
  <c r="X181" i="4"/>
  <c r="W38" i="2"/>
  <c r="Y33" i="4"/>
  <c r="Y73" i="3"/>
  <c r="X96" i="3"/>
  <c r="X165" i="4"/>
  <c r="V2" i="2"/>
  <c r="X44" i="3"/>
  <c r="X40" i="4"/>
  <c r="X26" i="4"/>
  <c r="Y164" i="3"/>
  <c r="Y208" i="4"/>
  <c r="X210" i="3"/>
  <c r="V5" i="1"/>
  <c r="W69" i="1"/>
  <c r="V58" i="2"/>
  <c r="Y109" i="3"/>
  <c r="V13" i="2"/>
  <c r="X124" i="3"/>
  <c r="Y124" i="4"/>
  <c r="Y39" i="3"/>
  <c r="Y169" i="4"/>
  <c r="V59" i="1" l="1"/>
  <c r="V88" i="2"/>
  <c r="V85" i="1"/>
  <c r="W86" i="2"/>
  <c r="V86" i="2"/>
  <c r="W80" i="2"/>
  <c r="V80" i="2"/>
</calcChain>
</file>

<file path=xl/sharedStrings.xml><?xml version="1.0" encoding="utf-8"?>
<sst xmlns="http://schemas.openxmlformats.org/spreadsheetml/2006/main" count="370" uniqueCount="138">
  <si>
    <t>Node #</t>
  </si>
  <si>
    <t>Name</t>
  </si>
  <si>
    <t>Post</t>
  </si>
  <si>
    <t>Age</t>
  </si>
  <si>
    <t>Lowera</t>
  </si>
  <si>
    <t>Uppera</t>
  </si>
  <si>
    <t>Lo</t>
  </si>
  <si>
    <t>Hi</t>
  </si>
  <si>
    <t>Date</t>
  </si>
  <si>
    <t>Dif</t>
  </si>
  <si>
    <t>CT</t>
  </si>
  <si>
    <t>C</t>
  </si>
  <si>
    <t>C3</t>
  </si>
  <si>
    <t>C3c'h</t>
  </si>
  <si>
    <t>C3c</t>
  </si>
  <si>
    <t>C3g</t>
  </si>
  <si>
    <t>C3f1</t>
  </si>
  <si>
    <t>C2'7</t>
  </si>
  <si>
    <t>C5'9</t>
  </si>
  <si>
    <t>C5'7</t>
  </si>
  <si>
    <t>C7</t>
  </si>
  <si>
    <t>C7b1</t>
  </si>
  <si>
    <t>C2</t>
  </si>
  <si>
    <t>C2a</t>
  </si>
  <si>
    <t>DT</t>
  </si>
  <si>
    <t>DE</t>
  </si>
  <si>
    <t>E</t>
  </si>
  <si>
    <t>E1'2</t>
  </si>
  <si>
    <t>E2a</t>
  </si>
  <si>
    <t>E2b</t>
  </si>
  <si>
    <t>E1a</t>
  </si>
  <si>
    <t>D</t>
  </si>
  <si>
    <t>D1</t>
  </si>
  <si>
    <t>BT</t>
  </si>
  <si>
    <t>B2'5</t>
  </si>
  <si>
    <t>B4'5</t>
  </si>
  <si>
    <t>B4</t>
  </si>
  <si>
    <t>B5</t>
  </si>
  <si>
    <t>AT</t>
  </si>
  <si>
    <t>root</t>
  </si>
  <si>
    <t>GT</t>
  </si>
  <si>
    <t>HT</t>
  </si>
  <si>
    <t>IT</t>
  </si>
  <si>
    <t>K</t>
  </si>
  <si>
    <t>NR</t>
  </si>
  <si>
    <t>MR</t>
  </si>
  <si>
    <t>P</t>
  </si>
  <si>
    <t>P1</t>
  </si>
  <si>
    <t>R</t>
  </si>
  <si>
    <t>R1</t>
  </si>
  <si>
    <t>R1a</t>
  </si>
  <si>
    <t>R1a2</t>
  </si>
  <si>
    <t>R1a2a</t>
  </si>
  <si>
    <t>R1a1</t>
  </si>
  <si>
    <t>R1b</t>
  </si>
  <si>
    <t>R1b1'13</t>
  </si>
  <si>
    <t>R1b1'11</t>
  </si>
  <si>
    <t>R1b1'19</t>
  </si>
  <si>
    <t>R1b1'5</t>
  </si>
  <si>
    <t>R1b3</t>
  </si>
  <si>
    <t>R1b1</t>
  </si>
  <si>
    <t>R1b11</t>
  </si>
  <si>
    <t>R2a</t>
  </si>
  <si>
    <t>Q</t>
  </si>
  <si>
    <t>Q1</t>
  </si>
  <si>
    <t>Q1a-M3</t>
  </si>
  <si>
    <t>Q1a-M848</t>
  </si>
  <si>
    <t>Q1c</t>
  </si>
  <si>
    <t>Q1d-B285</t>
  </si>
  <si>
    <t>Q2</t>
  </si>
  <si>
    <t>Q2b'c</t>
  </si>
  <si>
    <t>Q2b-B280</t>
  </si>
  <si>
    <t>MS</t>
  </si>
  <si>
    <t>S</t>
  </si>
  <si>
    <t>S1'2</t>
  </si>
  <si>
    <t>M1c</t>
  </si>
  <si>
    <t>NO</t>
  </si>
  <si>
    <t>N</t>
  </si>
  <si>
    <t>N1'3</t>
  </si>
  <si>
    <t>N3</t>
  </si>
  <si>
    <t>N3a</t>
  </si>
  <si>
    <t>N3a2'5</t>
  </si>
  <si>
    <t>N3a3'5</t>
  </si>
  <si>
    <t>N3a5</t>
  </si>
  <si>
    <t>N3a4</t>
  </si>
  <si>
    <t>N3a3</t>
  </si>
  <si>
    <t>N3a2</t>
  </si>
  <si>
    <t>N3a1</t>
  </si>
  <si>
    <t>N2a1</t>
  </si>
  <si>
    <t>N2a1a</t>
  </si>
  <si>
    <t>O</t>
  </si>
  <si>
    <t>O1'2</t>
  </si>
  <si>
    <t>O2a</t>
  </si>
  <si>
    <t>O2a2</t>
  </si>
  <si>
    <t>O2a1</t>
  </si>
  <si>
    <t>O1</t>
  </si>
  <si>
    <t>O1c-B398</t>
  </si>
  <si>
    <t>O3</t>
  </si>
  <si>
    <t>O3a'i</t>
  </si>
  <si>
    <t>O3a'b</t>
  </si>
  <si>
    <t>O3a1</t>
  </si>
  <si>
    <t>O3i-B451</t>
  </si>
  <si>
    <t>LT</t>
  </si>
  <si>
    <t>L1b-M349</t>
  </si>
  <si>
    <t>IJ</t>
  </si>
  <si>
    <t>J</t>
  </si>
  <si>
    <t>J1</t>
  </si>
  <si>
    <t>J1b</t>
  </si>
  <si>
    <t>J1a</t>
  </si>
  <si>
    <t>J2</t>
  </si>
  <si>
    <t>J2a</t>
  </si>
  <si>
    <t>J2b</t>
  </si>
  <si>
    <t>I</t>
  </si>
  <si>
    <t>I2'3</t>
  </si>
  <si>
    <t>I2a-L621</t>
  </si>
  <si>
    <t>I1a'f</t>
  </si>
  <si>
    <t>H</t>
  </si>
  <si>
    <t>H1'2</t>
  </si>
  <si>
    <t>H1</t>
  </si>
  <si>
    <t>H1a</t>
  </si>
  <si>
    <t>H1b</t>
  </si>
  <si>
    <t>G2a</t>
  </si>
  <si>
    <t>G2a1</t>
  </si>
  <si>
    <t>G2a2</t>
  </si>
  <si>
    <t>Combined</t>
  </si>
  <si>
    <t>Avg</t>
  </si>
  <si>
    <t>Total</t>
  </si>
  <si>
    <t>Smooth Lo/M&amp;J (Male)</t>
  </si>
  <si>
    <t>Smooth Hi/Max (male)</t>
  </si>
  <si>
    <t>Score matching at 220% zoom</t>
  </si>
  <si>
    <t>Root</t>
  </si>
  <si>
    <t>From</t>
  </si>
  <si>
    <t>To</t>
  </si>
  <si>
    <t>Less</t>
  </si>
  <si>
    <t>Full</t>
  </si>
  <si>
    <t>% of Full</t>
  </si>
  <si>
    <t>Gamma</t>
  </si>
  <si>
    <t>Year A.D.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</si>
</sst>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0" xfId="0" applyFont="1" applyFill="1"/>
    <xf numFmtId="0" fontId="1" fillId="0" borderId="0" xfId="0" applyFont="1"/>
    <xf numFmtId="3" fontId="0" fillId="0" borderId="0" xfId="0" applyNumberFormat="1"/>
    <xf numFmtId="1" fontId="0" fillId="0" borderId="0" xfId="0" applyNumberFormat="1"/>
    <xf numFmtId="1" fontId="1" fillId="0" borderId="0" xfId="0" applyNumberFormat="1" applyFont="1"/>
    <xf numFmtId="0" fontId="2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9"/>
          <c:order val="2"/>
          <c:tx>
            <c:v>Hi sorted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GammaRoot_YEC_CombinedFinal!$BD$2:$BD$322</c:f>
              <c:numCache>
                <c:formatCode>0</c:formatCode>
                <c:ptCount val="321"/>
                <c:pt idx="0">
                  <c:v>-2256</c:v>
                </c:pt>
                <c:pt idx="1">
                  <c:v>-2213.5157542311572</c:v>
                </c:pt>
                <c:pt idx="2">
                  <c:v>-2015.4150576685724</c:v>
                </c:pt>
                <c:pt idx="3">
                  <c:v>-1290.7556626813735</c:v>
                </c:pt>
                <c:pt idx="4">
                  <c:v>-1128.3177517059398</c:v>
                </c:pt>
                <c:pt idx="5">
                  <c:v>-1095.8113017745818</c:v>
                </c:pt>
                <c:pt idx="6">
                  <c:v>-1080.1116981958548</c:v>
                </c:pt>
                <c:pt idx="7">
                  <c:v>-1038.2721412760807</c:v>
                </c:pt>
                <c:pt idx="8">
                  <c:v>-1026.7245072887777</c:v>
                </c:pt>
                <c:pt idx="9">
                  <c:v>-950.83034850210879</c:v>
                </c:pt>
                <c:pt idx="10">
                  <c:v>-940.78298245133738</c:v>
                </c:pt>
                <c:pt idx="11">
                  <c:v>-934.6225902810661</c:v>
                </c:pt>
                <c:pt idx="12">
                  <c:v>-933.58625126618654</c:v>
                </c:pt>
                <c:pt idx="13">
                  <c:v>-917.86859035781708</c:v>
                </c:pt>
                <c:pt idx="14">
                  <c:v>-912.62395898208342</c:v>
                </c:pt>
                <c:pt idx="15">
                  <c:v>-911.37444359990468</c:v>
                </c:pt>
                <c:pt idx="16">
                  <c:v>-898.15822091237442</c:v>
                </c:pt>
                <c:pt idx="17">
                  <c:v>-896.73898759821486</c:v>
                </c:pt>
                <c:pt idx="18">
                  <c:v>-882.40835421404017</c:v>
                </c:pt>
                <c:pt idx="19">
                  <c:v>-872.90784747995212</c:v>
                </c:pt>
                <c:pt idx="20">
                  <c:v>-859.74665063800785</c:v>
                </c:pt>
                <c:pt idx="21">
                  <c:v>-842.38486160798311</c:v>
                </c:pt>
                <c:pt idx="22">
                  <c:v>-787.7925553858081</c:v>
                </c:pt>
                <c:pt idx="23">
                  <c:v>-720.91325695581008</c:v>
                </c:pt>
                <c:pt idx="24">
                  <c:v>-714.27313413380034</c:v>
                </c:pt>
                <c:pt idx="25">
                  <c:v>-696.30844693071731</c:v>
                </c:pt>
                <c:pt idx="26">
                  <c:v>-645.35780050788071</c:v>
                </c:pt>
                <c:pt idx="27">
                  <c:v>-612.53914227365522</c:v>
                </c:pt>
                <c:pt idx="28">
                  <c:v>-497.40306765349123</c:v>
                </c:pt>
                <c:pt idx="29">
                  <c:v>-415.89403704937513</c:v>
                </c:pt>
                <c:pt idx="30">
                  <c:v>-100.64049939892539</c:v>
                </c:pt>
                <c:pt idx="31">
                  <c:v>-96.704710520855087</c:v>
                </c:pt>
                <c:pt idx="32">
                  <c:v>-78.156177140523141</c:v>
                </c:pt>
                <c:pt idx="33">
                  <c:v>-22.969337948814427</c:v>
                </c:pt>
                <c:pt idx="34">
                  <c:v>18.684061971091751</c:v>
                </c:pt>
                <c:pt idx="35">
                  <c:v>37.096360239271235</c:v>
                </c:pt>
                <c:pt idx="36">
                  <c:v>126.46388482539874</c:v>
                </c:pt>
                <c:pt idx="37">
                  <c:v>209.84166331564688</c:v>
                </c:pt>
                <c:pt idx="38">
                  <c:v>246.47344408557001</c:v>
                </c:pt>
                <c:pt idx="39">
                  <c:v>277.17639731761369</c:v>
                </c:pt>
                <c:pt idx="40">
                  <c:v>285.46132120562561</c:v>
                </c:pt>
                <c:pt idx="41">
                  <c:v>290.57848007763278</c:v>
                </c:pt>
                <c:pt idx="42">
                  <c:v>434.52903263183816</c:v>
                </c:pt>
                <c:pt idx="43">
                  <c:v>475.42446862829252</c:v>
                </c:pt>
                <c:pt idx="44">
                  <c:v>491.18998515491558</c:v>
                </c:pt>
                <c:pt idx="45">
                  <c:v>541.2583462479904</c:v>
                </c:pt>
                <c:pt idx="46">
                  <c:v>564.30336648203433</c:v>
                </c:pt>
                <c:pt idx="47">
                  <c:v>592.30809785206316</c:v>
                </c:pt>
                <c:pt idx="48">
                  <c:v>600.59302174007507</c:v>
                </c:pt>
                <c:pt idx="49">
                  <c:v>644.33254638413746</c:v>
                </c:pt>
                <c:pt idx="50">
                  <c:v>650.74365891423372</c:v>
                </c:pt>
                <c:pt idx="51">
                  <c:v>652.98616627816114</c:v>
                </c:pt>
                <c:pt idx="52">
                  <c:v>770.5557985603175</c:v>
                </c:pt>
                <c:pt idx="53">
                  <c:v>780.97287197833248</c:v>
                </c:pt>
                <c:pt idx="54">
                  <c:v>782.87661904694346</c:v>
                </c:pt>
                <c:pt idx="55">
                  <c:v>849.38441261242997</c:v>
                </c:pt>
                <c:pt idx="56">
                  <c:v>866.80712020045485</c:v>
                </c:pt>
                <c:pt idx="57">
                  <c:v>880.33104007647421</c:v>
                </c:pt>
                <c:pt idx="58">
                  <c:v>883.89604051696006</c:v>
                </c:pt>
                <c:pt idx="59">
                  <c:v>899.21579305650107</c:v>
                </c:pt>
                <c:pt idx="60">
                  <c:v>903.72376634850752</c:v>
                </c:pt>
                <c:pt idx="61">
                  <c:v>912.47743619571838</c:v>
                </c:pt>
                <c:pt idx="62">
                  <c:v>913.66997029777963</c:v>
                </c:pt>
                <c:pt idx="63">
                  <c:v>920.50450939390544</c:v>
                </c:pt>
                <c:pt idx="64">
                  <c:v>937.16805469055521</c:v>
                </c:pt>
                <c:pt idx="65">
                  <c:v>960.18465863790857</c:v>
                </c:pt>
                <c:pt idx="66">
                  <c:v>968.54111206059997</c:v>
                </c:pt>
                <c:pt idx="67">
                  <c:v>983.90775878393447</c:v>
                </c:pt>
                <c:pt idx="68">
                  <c:v>1006.8588850426546</c:v>
                </c:pt>
                <c:pt idx="69">
                  <c:v>1028.9114030386861</c:v>
                </c:pt>
                <c:pt idx="70">
                  <c:v>1030.2790700221549</c:v>
                </c:pt>
                <c:pt idx="71">
                  <c:v>1030.6780412206886</c:v>
                </c:pt>
                <c:pt idx="72">
                  <c:v>1039.2025628949323</c:v>
                </c:pt>
                <c:pt idx="73">
                  <c:v>1049.3191199687153</c:v>
                </c:pt>
                <c:pt idx="74">
                  <c:v>1057.0129239965684</c:v>
                </c:pt>
                <c:pt idx="75">
                  <c:v>1063.3303883087351</c:v>
                </c:pt>
                <c:pt idx="76">
                  <c:v>1071.3950673778827</c:v>
                </c:pt>
                <c:pt idx="77">
                  <c:v>1073.3819503787495</c:v>
                </c:pt>
                <c:pt idx="78">
                  <c:v>1075.3771700352413</c:v>
                </c:pt>
                <c:pt idx="79">
                  <c:v>1081.8709116158793</c:v>
                </c:pt>
                <c:pt idx="80">
                  <c:v>1096.6528395347827</c:v>
                </c:pt>
                <c:pt idx="81">
                  <c:v>1098.4194777167852</c:v>
                </c:pt>
                <c:pt idx="82">
                  <c:v>1104.3688316891862</c:v>
                </c:pt>
                <c:pt idx="83">
                  <c:v>1116.4513708848108</c:v>
                </c:pt>
                <c:pt idx="84">
                  <c:v>1125.1627246788232</c:v>
                </c:pt>
                <c:pt idx="85">
                  <c:v>1126.0765030488246</c:v>
                </c:pt>
                <c:pt idx="86">
                  <c:v>1130.2798835508306</c:v>
                </c:pt>
                <c:pt idx="87">
                  <c:v>1214.0439784930982</c:v>
                </c:pt>
                <c:pt idx="88">
                  <c:v>1227.8714134669699</c:v>
                </c:pt>
                <c:pt idx="89">
                  <c:v>1267.1638833770262</c:v>
                </c:pt>
                <c:pt idx="90">
                  <c:v>1272.0900357470571</c:v>
                </c:pt>
                <c:pt idx="91">
                  <c:v>1285.0130208710514</c:v>
                </c:pt>
                <c:pt idx="92">
                  <c:v>1288.820995239998</c:v>
                </c:pt>
                <c:pt idx="93">
                  <c:v>1314.3633700360451</c:v>
                </c:pt>
                <c:pt idx="94">
                  <c:v>1350.7441449531452</c:v>
                </c:pt>
                <c:pt idx="95">
                  <c:v>1375.6293103579819</c:v>
                </c:pt>
                <c:pt idx="96">
                  <c:v>1381.7732128417201</c:v>
                </c:pt>
                <c:pt idx="97">
                  <c:v>1437.360985586743</c:v>
                </c:pt>
                <c:pt idx="98">
                  <c:v>1454.0620193212924</c:v>
                </c:pt>
                <c:pt idx="99">
                  <c:v>1465.1491968773084</c:v>
                </c:pt>
                <c:pt idx="100">
                  <c:v>1491.0395840273454</c:v>
                </c:pt>
                <c:pt idx="101">
                  <c:v>1495.0602088553512</c:v>
                </c:pt>
                <c:pt idx="102">
                  <c:v>1498.7153223353562</c:v>
                </c:pt>
                <c:pt idx="103">
                  <c:v>1503.1014585113626</c:v>
                </c:pt>
                <c:pt idx="104">
                  <c:v>1508.2795359413699</c:v>
                </c:pt>
                <c:pt idx="105">
                  <c:v>1556.7144506882103</c:v>
                </c:pt>
                <c:pt idx="106">
                  <c:v>1561.2056499832872</c:v>
                </c:pt>
                <c:pt idx="107">
                  <c:v>1562.3435540170617</c:v>
                </c:pt>
                <c:pt idx="108">
                  <c:v>1590.392351491372</c:v>
                </c:pt>
                <c:pt idx="109">
                  <c:v>1592.0894804686934</c:v>
                </c:pt>
                <c:pt idx="110">
                  <c:v>1612.2246457925703</c:v>
                </c:pt>
                <c:pt idx="111">
                  <c:v>1628.1382627076566</c:v>
                </c:pt>
                <c:pt idx="112">
                  <c:v>1640.4461579241197</c:v>
                </c:pt>
                <c:pt idx="113">
                  <c:v>1650.1041090335009</c:v>
                </c:pt>
                <c:pt idx="114">
                  <c:v>1651.0327115704627</c:v>
                </c:pt>
                <c:pt idx="115">
                  <c:v>1651.3319577914897</c:v>
                </c:pt>
                <c:pt idx="116">
                  <c:v>1654.6624917380759</c:v>
                </c:pt>
                <c:pt idx="117">
                  <c:v>1654.8801782956289</c:v>
                </c:pt>
                <c:pt idx="118">
                  <c:v>1655.6772735831294</c:v>
                </c:pt>
                <c:pt idx="119">
                  <c:v>1656.267496452572</c:v>
                </c:pt>
                <c:pt idx="120">
                  <c:v>1656.5920094486162</c:v>
                </c:pt>
                <c:pt idx="121">
                  <c:v>1656.7455108233098</c:v>
                </c:pt>
                <c:pt idx="122">
                  <c:v>1658.0274032124908</c:v>
                </c:pt>
                <c:pt idx="123">
                  <c:v>1659.139294806417</c:v>
                </c:pt>
                <c:pt idx="124">
                  <c:v>1660.9133603986043</c:v>
                </c:pt>
                <c:pt idx="125">
                  <c:v>1661.9219037411467</c:v>
                </c:pt>
                <c:pt idx="126">
                  <c:v>1663.5080495418863</c:v>
                </c:pt>
                <c:pt idx="127">
                  <c:v>1663.6147830878222</c:v>
                </c:pt>
                <c:pt idx="128">
                  <c:v>1664.51487979269</c:v>
                </c:pt>
                <c:pt idx="129">
                  <c:v>1664.5731234248065</c:v>
                </c:pt>
                <c:pt idx="130">
                  <c:v>1666.4207233173529</c:v>
                </c:pt>
                <c:pt idx="131">
                  <c:v>1667.2936286082586</c:v>
                </c:pt>
                <c:pt idx="132">
                  <c:v>1668.2336804600031</c:v>
                </c:pt>
                <c:pt idx="133">
                  <c:v>1668.3679735816811</c:v>
                </c:pt>
                <c:pt idx="134">
                  <c:v>1668.43512014252</c:v>
                </c:pt>
                <c:pt idx="135">
                  <c:v>1669.9297476114452</c:v>
                </c:pt>
                <c:pt idx="136">
                  <c:v>1670.090687536137</c:v>
                </c:pt>
                <c:pt idx="137">
                  <c:v>1670.255575394425</c:v>
                </c:pt>
                <c:pt idx="138">
                  <c:v>1671.5983479983543</c:v>
                </c:pt>
                <c:pt idx="139">
                  <c:v>1671.9267413061425</c:v>
                </c:pt>
                <c:pt idx="140">
                  <c:v>1675.0154831047319</c:v>
                </c:pt>
                <c:pt idx="141">
                  <c:v>1676.895586808221</c:v>
                </c:pt>
                <c:pt idx="142">
                  <c:v>1679.0435670813886</c:v>
                </c:pt>
                <c:pt idx="143">
                  <c:v>1680.7229407760381</c:v>
                </c:pt>
                <c:pt idx="144">
                  <c:v>1681.1929667019106</c:v>
                </c:pt>
                <c:pt idx="145">
                  <c:v>1681.6629926277828</c:v>
                </c:pt>
                <c:pt idx="146">
                  <c:v>1682.7558157162262</c:v>
                </c:pt>
                <c:pt idx="147">
                  <c:v>1684.5674849293205</c:v>
                </c:pt>
                <c:pt idx="148">
                  <c:v>1685.5224668431547</c:v>
                </c:pt>
                <c:pt idx="149">
                  <c:v>1685.960372521472</c:v>
                </c:pt>
                <c:pt idx="150">
                  <c:v>1687.6992002254328</c:v>
                </c:pt>
                <c:pt idx="151">
                  <c:v>1687.8135116601998</c:v>
                </c:pt>
                <c:pt idx="152">
                  <c:v>1688.0419159074779</c:v>
                </c:pt>
                <c:pt idx="153">
                  <c:v>1688.6462349550281</c:v>
                </c:pt>
                <c:pt idx="154">
                  <c:v>1688.6462349550281</c:v>
                </c:pt>
                <c:pt idx="155">
                  <c:v>1689.8806068177962</c:v>
                </c:pt>
                <c:pt idx="156">
                  <c:v>1690.8620714627116</c:v>
                </c:pt>
                <c:pt idx="157">
                  <c:v>1691.399243949423</c:v>
                </c:pt>
                <c:pt idx="158">
                  <c:v>1691.4663905102618</c:v>
                </c:pt>
                <c:pt idx="159">
                  <c:v>1692.1316233738596</c:v>
                </c:pt>
                <c:pt idx="160">
                  <c:v>1692.7505008742594</c:v>
                </c:pt>
                <c:pt idx="161">
                  <c:v>1693.0107614095564</c:v>
                </c:pt>
                <c:pt idx="162">
                  <c:v>1693.2793476529118</c:v>
                </c:pt>
                <c:pt idx="163">
                  <c:v>1694.8908651130455</c:v>
                </c:pt>
                <c:pt idx="164">
                  <c:v>1695.8298712155113</c:v>
                </c:pt>
                <c:pt idx="165">
                  <c:v>1697.308141303246</c:v>
                </c:pt>
                <c:pt idx="166">
                  <c:v>1697.7110206682792</c:v>
                </c:pt>
                <c:pt idx="167">
                  <c:v>1698.5058020439055</c:v>
                </c:pt>
                <c:pt idx="168">
                  <c:v>1699.3896846892517</c:v>
                </c:pt>
                <c:pt idx="169">
                  <c:v>1700.2625899801574</c:v>
                </c:pt>
                <c:pt idx="170">
                  <c:v>1700.3297365409962</c:v>
                </c:pt>
                <c:pt idx="171">
                  <c:v>1702.4784264878408</c:v>
                </c:pt>
                <c:pt idx="172">
                  <c:v>1702.513937161679</c:v>
                </c:pt>
                <c:pt idx="173">
                  <c:v>1702.6127196095185</c:v>
                </c:pt>
                <c:pt idx="174">
                  <c:v>1703.619918022102</c:v>
                </c:pt>
                <c:pt idx="175">
                  <c:v>1705.7686079689468</c:v>
                </c:pt>
                <c:pt idx="176">
                  <c:v>1706.9100995032081</c:v>
                </c:pt>
                <c:pt idx="177">
                  <c:v>1708.6396742754187</c:v>
                </c:pt>
                <c:pt idx="178">
                  <c:v>1708.7902032066972</c:v>
                </c:pt>
                <c:pt idx="179">
                  <c:v>1710.6031603493475</c:v>
                </c:pt>
                <c:pt idx="180">
                  <c:v>1712.1475312486421</c:v>
                </c:pt>
                <c:pt idx="181">
                  <c:v>1712.2569762658004</c:v>
                </c:pt>
                <c:pt idx="182">
                  <c:v>1712.6175571745143</c:v>
                </c:pt>
                <c:pt idx="183">
                  <c:v>1714.5648074388425</c:v>
                </c:pt>
                <c:pt idx="184">
                  <c:v>1716.5319695271603</c:v>
                </c:pt>
                <c:pt idx="185">
                  <c:v>1717.45273730653</c:v>
                </c:pt>
                <c:pt idx="186">
                  <c:v>1719.1979201367262</c:v>
                </c:pt>
                <c:pt idx="187">
                  <c:v>1721.4137566444101</c:v>
                </c:pt>
                <c:pt idx="188">
                  <c:v>1722.7566878611881</c:v>
                </c:pt>
                <c:pt idx="189">
                  <c:v>1724.1667656388047</c:v>
                </c:pt>
                <c:pt idx="190">
                  <c:v>1724.5696450038381</c:v>
                </c:pt>
                <c:pt idx="191">
                  <c:v>1726.3826021464884</c:v>
                </c:pt>
                <c:pt idx="192">
                  <c:v>1727.4569471199109</c:v>
                </c:pt>
                <c:pt idx="193">
                  <c:v>1729.35694931124</c:v>
                </c:pt>
                <c:pt idx="194">
                  <c:v>1735.111655055545</c:v>
                </c:pt>
                <c:pt idx="195">
                  <c:v>1736.3874397114841</c:v>
                </c:pt>
                <c:pt idx="196">
                  <c:v>1736.588879394001</c:v>
                </c:pt>
                <c:pt idx="197">
                  <c:v>1740.1430861552865</c:v>
                </c:pt>
                <c:pt idx="198">
                  <c:v>1741.0876989702069</c:v>
                </c:pt>
                <c:pt idx="199">
                  <c:v>1745.5865185464131</c:v>
                </c:pt>
                <c:pt idx="200">
                  <c:v>1746.0565444722854</c:v>
                </c:pt>
                <c:pt idx="201">
                  <c:v>1748.4066741016468</c:v>
                </c:pt>
                <c:pt idx="202">
                  <c:v>1750.2867778051359</c:v>
                </c:pt>
                <c:pt idx="203">
                  <c:v>1756.2628217197978</c:v>
                </c:pt>
                <c:pt idx="204">
                  <c:v>1758.4026965573744</c:v>
                </c:pt>
                <c:pt idx="205">
                  <c:v>1758.4926726155854</c:v>
                </c:pt>
                <c:pt idx="206">
                  <c:v>1761.253311835841</c:v>
                </c:pt>
                <c:pt idx="207">
                  <c:v>1761.970279391104</c:v>
                </c:pt>
                <c:pt idx="208">
                  <c:v>1769.0330410315289</c:v>
                </c:pt>
                <c:pt idx="209">
                  <c:v>1771.0017781307097</c:v>
                </c:pt>
                <c:pt idx="210">
                  <c:v>1771.8408238344221</c:v>
                </c:pt>
                <c:pt idx="211">
                  <c:v>1783.7495985488886</c:v>
                </c:pt>
                <c:pt idx="212">
                  <c:v>1786.490757814993</c:v>
                </c:pt>
                <c:pt idx="213">
                  <c:v>1788.2245846791131</c:v>
                </c:pt>
                <c:pt idx="214">
                  <c:v>1789.7754314216304</c:v>
                </c:pt>
                <c:pt idx="215">
                  <c:v>1792.2815760958447</c:v>
                </c:pt>
                <c:pt idx="216">
                  <c:v>1797.1476668535358</c:v>
                </c:pt>
                <c:pt idx="217">
                  <c:v>1798.4080651977376</c:v>
                </c:pt>
                <c:pt idx="218">
                  <c:v>1803.8697333545761</c:v>
                </c:pt>
                <c:pt idx="219">
                  <c:v>1804.2054661587706</c:v>
                </c:pt>
                <c:pt idx="220">
                  <c:v>1816.0348134101794</c:v>
                </c:pt>
                <c:pt idx="221">
                  <c:v>1816.1064279532975</c:v>
                </c:pt>
                <c:pt idx="222">
                  <c:v>1819.1791492258446</c:v>
                </c:pt>
                <c:pt idx="223">
                  <c:v>1822.0664513419172</c:v>
                </c:pt>
                <c:pt idx="224">
                  <c:v>1824.2822878496011</c:v>
                </c:pt>
                <c:pt idx="225">
                  <c:v>1824.4619617085814</c:v>
                </c:pt>
                <c:pt idx="226">
                  <c:v>1825.0880465796679</c:v>
                </c:pt>
                <c:pt idx="227">
                  <c:v>1828.8221881929246</c:v>
                </c:pt>
                <c:pt idx="228">
                  <c:v>1832.6144788548568</c:v>
                </c:pt>
                <c:pt idx="229">
                  <c:v>1836.0015036516124</c:v>
                </c:pt>
                <c:pt idx="230">
                  <c:v>1836.1705180830261</c:v>
                </c:pt>
                <c:pt idx="231">
                  <c:v>1840.5317555726142</c:v>
                </c:pt>
                <c:pt idx="232">
                  <c:v>1841.7996247164199</c:v>
                </c:pt>
                <c:pt idx="233">
                  <c:v>1843.5619950640564</c:v>
                </c:pt>
                <c:pt idx="234">
                  <c:v>1845.2649707701494</c:v>
                </c:pt>
                <c:pt idx="235">
                  <c:v>1847.8507307040541</c:v>
                </c:pt>
                <c:pt idx="236">
                  <c:v>1851.7983471278142</c:v>
                </c:pt>
                <c:pt idx="237">
                  <c:v>1853.2224555711659</c:v>
                </c:pt>
                <c:pt idx="238">
                  <c:v>1853.3112238642852</c:v>
                </c:pt>
                <c:pt idx="239">
                  <c:v>1856.2472538472673</c:v>
                </c:pt>
                <c:pt idx="240">
                  <c:v>1859.2656460466667</c:v>
                </c:pt>
                <c:pt idx="241">
                  <c:v>1859.8699650942167</c:v>
                </c:pt>
                <c:pt idx="242">
                  <c:v>1860.5611662472575</c:v>
                </c:pt>
                <c:pt idx="243">
                  <c:v>1860.8100169459613</c:v>
                </c:pt>
                <c:pt idx="244">
                  <c:v>1866.5592385371538</c:v>
                </c:pt>
                <c:pt idx="245">
                  <c:v>1871.3039437347197</c:v>
                </c:pt>
                <c:pt idx="246">
                  <c:v>1871.412492258273</c:v>
                </c:pt>
                <c:pt idx="247">
                  <c:v>1873.8364497487075</c:v>
                </c:pt>
                <c:pt idx="248">
                  <c:v>1875.6069698417973</c:v>
                </c:pt>
                <c:pt idx="249">
                  <c:v>1876.1863192718972</c:v>
                </c:pt>
                <c:pt idx="250">
                  <c:v>1877.0924039737852</c:v>
                </c:pt>
                <c:pt idx="251">
                  <c:v>1877.1266312298133</c:v>
                </c:pt>
                <c:pt idx="252">
                  <c:v>1883.4292768492755</c:v>
                </c:pt>
                <c:pt idx="253">
                  <c:v>1883.4304558701683</c:v>
                </c:pt>
                <c:pt idx="254">
                  <c:v>1886.8628825514534</c:v>
                </c:pt>
                <c:pt idx="255">
                  <c:v>1887.265761916487</c:v>
                </c:pt>
                <c:pt idx="256">
                  <c:v>1888.1386672073925</c:v>
                </c:pt>
                <c:pt idx="257">
                  <c:v>1890.7766992505683</c:v>
                </c:pt>
                <c:pt idx="258">
                  <c:v>1897.7498039550619</c:v>
                </c:pt>
                <c:pt idx="259">
                  <c:v>1901.6601410761523</c:v>
                </c:pt>
                <c:pt idx="260">
                  <c:v>1902.6960931430144</c:v>
                </c:pt>
                <c:pt idx="261">
                  <c:v>1903.935126199518</c:v>
                </c:pt>
                <c:pt idx="262">
                  <c:v>1906.9187850537883</c:v>
                </c:pt>
                <c:pt idx="263">
                  <c:v>1908.6408665429637</c:v>
                </c:pt>
                <c:pt idx="264">
                  <c:v>1909.5427317791709</c:v>
                </c:pt>
                <c:pt idx="265">
                  <c:v>1911.4665330247753</c:v>
                </c:pt>
                <c:pt idx="266">
                  <c:v>1919.1784765310831</c:v>
                </c:pt>
                <c:pt idx="267">
                  <c:v>1922.051636118141</c:v>
                </c:pt>
                <c:pt idx="268">
                  <c:v>1923.705177192734</c:v>
                </c:pt>
                <c:pt idx="269">
                  <c:v>1924.8368407465773</c:v>
                </c:pt>
                <c:pt idx="270">
                  <c:v>1926.3919943140411</c:v>
                </c:pt>
                <c:pt idx="271">
                  <c:v>1928.8294830757645</c:v>
                </c:pt>
                <c:pt idx="272">
                  <c:v>1929.0466956207792</c:v>
                </c:pt>
                <c:pt idx="273">
                  <c:v>1935.006966672943</c:v>
                </c:pt>
                <c:pt idx="274">
                  <c:v>1940.3694120487885</c:v>
                </c:pt>
                <c:pt idx="275">
                  <c:v>1944.452029131887</c:v>
                </c:pt>
                <c:pt idx="276">
                  <c:v>1945.4818301638111</c:v>
                </c:pt>
                <c:pt idx="277">
                  <c:v>1948.3301146723666</c:v>
                </c:pt>
                <c:pt idx="278">
                  <c:v>1951.6129733013868</c:v>
                </c:pt>
                <c:pt idx="279">
                  <c:v>1954.8140471811257</c:v>
                </c:pt>
                <c:pt idx="280">
                  <c:v>1955.1529835327617</c:v>
                </c:pt>
                <c:pt idx="281">
                  <c:v>1955.2094586335386</c:v>
                </c:pt>
                <c:pt idx="282">
                  <c:v>1956.4235428933871</c:v>
                </c:pt>
                <c:pt idx="283">
                  <c:v>1956.9927313070634</c:v>
                </c:pt>
                <c:pt idx="284">
                  <c:v>1958.0578051899836</c:v>
                </c:pt>
                <c:pt idx="285">
                  <c:v>1959.2374155934774</c:v>
                </c:pt>
                <c:pt idx="286">
                  <c:v>1962.0871233831356</c:v>
                </c:pt>
                <c:pt idx="287">
                  <c:v>1962.1458207596561</c:v>
                </c:pt>
                <c:pt idx="288">
                  <c:v>1962.6188439419468</c:v>
                </c:pt>
                <c:pt idx="289">
                  <c:v>1963.2856945862638</c:v>
                </c:pt>
                <c:pt idx="290">
                  <c:v>1963.5347716818967</c:v>
                </c:pt>
                <c:pt idx="291">
                  <c:v>1963.6312084453666</c:v>
                </c:pt>
                <c:pt idx="292">
                  <c:v>1965.1054383060803</c:v>
                </c:pt>
                <c:pt idx="293">
                  <c:v>1965.1490299240079</c:v>
                </c:pt>
                <c:pt idx="294">
                  <c:v>1966.398223996935</c:v>
                </c:pt>
                <c:pt idx="295">
                  <c:v>1966.4715269413671</c:v>
                </c:pt>
                <c:pt idx="296">
                  <c:v>1967.3595118861519</c:v>
                </c:pt>
                <c:pt idx="297">
                  <c:v>1967.486613911213</c:v>
                </c:pt>
                <c:pt idx="298">
                  <c:v>1967.7744736486457</c:v>
                </c:pt>
                <c:pt idx="299">
                  <c:v>1968.0335295483821</c:v>
                </c:pt>
                <c:pt idx="300">
                  <c:v>1968.1440288155948</c:v>
                </c:pt>
                <c:pt idx="301">
                  <c:v>1968.5559965795785</c:v>
                </c:pt>
                <c:pt idx="302">
                  <c:v>1968.5839393747437</c:v>
                </c:pt>
                <c:pt idx="303">
                  <c:v>1968.8764258759843</c:v>
                </c:pt>
                <c:pt idx="304">
                  <c:v>1969.5709013371043</c:v>
                </c:pt>
                <c:pt idx="305">
                  <c:v>1971.5346957693032</c:v>
                </c:pt>
                <c:pt idx="306">
                  <c:v>1972.0698789934054</c:v>
                </c:pt>
                <c:pt idx="307">
                  <c:v>1972.6090407427255</c:v>
                </c:pt>
                <c:pt idx="308">
                  <c:v>1973.2694934513847</c:v>
                </c:pt>
                <c:pt idx="309">
                  <c:v>1973.6496633791619</c:v>
                </c:pt>
                <c:pt idx="310">
                  <c:v>1973.9519719595035</c:v>
                </c:pt>
                <c:pt idx="311">
                  <c:v>1976.839274075576</c:v>
                </c:pt>
                <c:pt idx="312">
                  <c:v>1976.9735671972539</c:v>
                </c:pt>
                <c:pt idx="313">
                  <c:v>1977.3764465622871</c:v>
                </c:pt>
                <c:pt idx="314">
                  <c:v>1978.182205292354</c:v>
                </c:pt>
                <c:pt idx="315">
                  <c:v>1980.6896222319199</c:v>
                </c:pt>
                <c:pt idx="316">
                  <c:v>1982.143852381849</c:v>
                </c:pt>
                <c:pt idx="317">
                  <c:v>1987.3203789615029</c:v>
                </c:pt>
                <c:pt idx="318">
                  <c:v>1994.1513397100009</c:v>
                </c:pt>
                <c:pt idx="319">
                  <c:v>1996.7431495797975</c:v>
                </c:pt>
                <c:pt idx="320">
                  <c:v>2002.1885230792971</c:v>
                </c:pt>
              </c:numCache>
            </c:numRef>
          </c:xVal>
          <c:yVal>
            <c:numRef>
              <c:f>GammaRoot_YEC_CombinedFinal!$BH$2:$BH$322</c:f>
              <c:numCache>
                <c:formatCode>General</c:formatCode>
                <c:ptCount val="32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F6-41E9-9FA4-F97C953F067D}"/>
            </c:ext>
          </c:extLst>
        </c:ser>
        <c:ser>
          <c:idx val="10"/>
          <c:order val="3"/>
          <c:tx>
            <c:v>Lo sorted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GammaRoot_YEC_CombinedFinal!$BG$2:$BG$322</c:f>
              <c:numCache>
                <c:formatCode>0</c:formatCode>
                <c:ptCount val="321"/>
                <c:pt idx="0">
                  <c:v>-2646</c:v>
                </c:pt>
                <c:pt idx="1">
                  <c:v>-2601.7350034147385</c:v>
                </c:pt>
                <c:pt idx="2">
                  <c:v>-2410.0437984582904</c:v>
                </c:pt>
                <c:pt idx="3">
                  <c:v>-1636.0664504624256</c:v>
                </c:pt>
                <c:pt idx="4">
                  <c:v>-1543.5917728720469</c:v>
                </c:pt>
                <c:pt idx="5">
                  <c:v>-1381.1602334776881</c:v>
                </c:pt>
                <c:pt idx="6">
                  <c:v>-1368.5796238290486</c:v>
                </c:pt>
                <c:pt idx="7">
                  <c:v>-1354.2736058258274</c:v>
                </c:pt>
                <c:pt idx="8">
                  <c:v>-1314.1479657604682</c:v>
                </c:pt>
                <c:pt idx="9">
                  <c:v>-1278.3019151534672</c:v>
                </c:pt>
                <c:pt idx="10">
                  <c:v>-1252.4204561009665</c:v>
                </c:pt>
                <c:pt idx="11">
                  <c:v>-1236.7458592274206</c:v>
                </c:pt>
                <c:pt idx="12">
                  <c:v>-1217.6883477245228</c:v>
                </c:pt>
                <c:pt idx="13">
                  <c:v>-1211.9964957428751</c:v>
                </c:pt>
                <c:pt idx="14">
                  <c:v>-1209.4384241302982</c:v>
                </c:pt>
                <c:pt idx="15">
                  <c:v>-1195.243080461029</c:v>
                </c:pt>
                <c:pt idx="16">
                  <c:v>-1187.7424853817761</c:v>
                </c:pt>
                <c:pt idx="17">
                  <c:v>-1182.3000154689339</c:v>
                </c:pt>
                <c:pt idx="18">
                  <c:v>-1154.9158426896552</c:v>
                </c:pt>
                <c:pt idx="19">
                  <c:v>-1143.3058694243314</c:v>
                </c:pt>
                <c:pt idx="20">
                  <c:v>-1128.6113802602072</c:v>
                </c:pt>
                <c:pt idx="21">
                  <c:v>-1121.7779890813899</c:v>
                </c:pt>
                <c:pt idx="22">
                  <c:v>-1091.8758120436923</c:v>
                </c:pt>
                <c:pt idx="23">
                  <c:v>-1026.5708672686342</c:v>
                </c:pt>
                <c:pt idx="24">
                  <c:v>-1018.282689225477</c:v>
                </c:pt>
                <c:pt idx="25">
                  <c:v>-1003.2855963465572</c:v>
                </c:pt>
                <c:pt idx="26">
                  <c:v>-1002.6601082507054</c:v>
                </c:pt>
                <c:pt idx="27">
                  <c:v>-906.35403158730878</c:v>
                </c:pt>
                <c:pt idx="28">
                  <c:v>-780.47609744378587</c:v>
                </c:pt>
                <c:pt idx="29">
                  <c:v>-708.75508358409797</c:v>
                </c:pt>
                <c:pt idx="30">
                  <c:v>-392.09450543433604</c:v>
                </c:pt>
                <c:pt idx="31">
                  <c:v>-372.45232555895473</c:v>
                </c:pt>
                <c:pt idx="32">
                  <c:v>-354.13066519011454</c:v>
                </c:pt>
                <c:pt idx="33">
                  <c:v>-277.91841135418099</c:v>
                </c:pt>
                <c:pt idx="34">
                  <c:v>-242.26566649327879</c:v>
                </c:pt>
                <c:pt idx="35">
                  <c:v>-221.58230126690478</c:v>
                </c:pt>
                <c:pt idx="36">
                  <c:v>-162.96030669316701</c:v>
                </c:pt>
                <c:pt idx="37">
                  <c:v>-41.097763298382006</c:v>
                </c:pt>
                <c:pt idx="38">
                  <c:v>-40.888057556379863</c:v>
                </c:pt>
                <c:pt idx="39">
                  <c:v>-7.5207135447101336</c:v>
                </c:pt>
                <c:pt idx="40">
                  <c:v>48.700850074447999</c:v>
                </c:pt>
                <c:pt idx="41">
                  <c:v>53.949651219821362</c:v>
                </c:pt>
                <c:pt idx="42">
                  <c:v>204.54653210433003</c:v>
                </c:pt>
                <c:pt idx="43">
                  <c:v>225.96687737381058</c:v>
                </c:pt>
                <c:pt idx="44">
                  <c:v>281.75224173065408</c:v>
                </c:pt>
                <c:pt idx="45">
                  <c:v>303.1497615681792</c:v>
                </c:pt>
                <c:pt idx="46">
                  <c:v>323.09488345681939</c:v>
                </c:pt>
                <c:pt idx="47">
                  <c:v>359.62101137303603</c:v>
                </c:pt>
                <c:pt idx="48">
                  <c:v>362.71568852201995</c:v>
                </c:pt>
                <c:pt idx="49">
                  <c:v>380.65014857041069</c:v>
                </c:pt>
                <c:pt idx="50">
                  <c:v>440.39870180505159</c:v>
                </c:pt>
                <c:pt idx="51">
                  <c:v>443.35516193500689</c:v>
                </c:pt>
                <c:pt idx="52">
                  <c:v>560.93910105317264</c:v>
                </c:pt>
                <c:pt idx="53">
                  <c:v>567.59700086574389</c:v>
                </c:pt>
                <c:pt idx="54">
                  <c:v>575.52250113043851</c:v>
                </c:pt>
                <c:pt idx="55">
                  <c:v>603.62895102686321</c:v>
                </c:pt>
                <c:pt idx="56">
                  <c:v>651.51604072661098</c:v>
                </c:pt>
                <c:pt idx="57">
                  <c:v>659.10516149541286</c:v>
                </c:pt>
                <c:pt idx="58">
                  <c:v>669.49634128827324</c:v>
                </c:pt>
                <c:pt idx="59">
                  <c:v>688.86621123364716</c:v>
                </c:pt>
                <c:pt idx="60">
                  <c:v>703.36179921968005</c:v>
                </c:pt>
                <c:pt idx="61">
                  <c:v>716.18492760046729</c:v>
                </c:pt>
                <c:pt idx="62">
                  <c:v>717.18465792427514</c:v>
                </c:pt>
                <c:pt idx="63">
                  <c:v>730.82675563868838</c:v>
                </c:pt>
                <c:pt idx="64">
                  <c:v>751.64296494114387</c:v>
                </c:pt>
                <c:pt idx="65">
                  <c:v>773.76524989527252</c:v>
                </c:pt>
                <c:pt idx="66">
                  <c:v>802.15747255454858</c:v>
                </c:pt>
                <c:pt idx="67">
                  <c:v>804.37856927752068</c:v>
                </c:pt>
                <c:pt idx="68">
                  <c:v>815.27975846987511</c:v>
                </c:pt>
                <c:pt idx="69">
                  <c:v>824.55881950338107</c:v>
                </c:pt>
                <c:pt idx="70">
                  <c:v>845.04481537816264</c:v>
                </c:pt>
                <c:pt idx="71">
                  <c:v>845.11982916746524</c:v>
                </c:pt>
                <c:pt idx="72">
                  <c:v>846.50348954355047</c:v>
                </c:pt>
                <c:pt idx="73">
                  <c:v>854.70227502943021</c:v>
                </c:pt>
                <c:pt idx="74">
                  <c:v>891.82632025624889</c:v>
                </c:pt>
                <c:pt idx="75">
                  <c:v>900.05939102460593</c:v>
                </c:pt>
                <c:pt idx="76">
                  <c:v>920.62461242400877</c:v>
                </c:pt>
                <c:pt idx="77">
                  <c:v>921.02610878540372</c:v>
                </c:pt>
                <c:pt idx="78">
                  <c:v>928.18884660661979</c:v>
                </c:pt>
                <c:pt idx="79">
                  <c:v>940.42366789781181</c:v>
                </c:pt>
                <c:pt idx="80">
                  <c:v>940.74571016771506</c:v>
                </c:pt>
                <c:pt idx="81">
                  <c:v>968.47158250174107</c:v>
                </c:pt>
                <c:pt idx="82">
                  <c:v>969.77465749788371</c:v>
                </c:pt>
                <c:pt idx="83">
                  <c:v>979.0202316094942</c:v>
                </c:pt>
                <c:pt idx="84">
                  <c:v>981.10182715737346</c:v>
                </c:pt>
                <c:pt idx="85">
                  <c:v>984.15869116211775</c:v>
                </c:pt>
                <c:pt idx="86">
                  <c:v>988.63263226085064</c:v>
                </c:pt>
                <c:pt idx="87">
                  <c:v>1032.6947026191915</c:v>
                </c:pt>
                <c:pt idx="88">
                  <c:v>1059.5268894413566</c:v>
                </c:pt>
                <c:pt idx="89">
                  <c:v>1073.2581925698801</c:v>
                </c:pt>
                <c:pt idx="90">
                  <c:v>1094.6063534243269</c:v>
                </c:pt>
                <c:pt idx="91">
                  <c:v>1114.7473655822628</c:v>
                </c:pt>
                <c:pt idx="92">
                  <c:v>1139.8360625988819</c:v>
                </c:pt>
                <c:pt idx="93">
                  <c:v>1168.3944944479695</c:v>
                </c:pt>
                <c:pt idx="94">
                  <c:v>1169.0826511895311</c:v>
                </c:pt>
                <c:pt idx="95">
                  <c:v>1215.091083308238</c:v>
                </c:pt>
                <c:pt idx="96">
                  <c:v>1233.1701535068796</c:v>
                </c:pt>
                <c:pt idx="97">
                  <c:v>1265.4147890601475</c:v>
                </c:pt>
                <c:pt idx="98">
                  <c:v>1301.2118434413655</c:v>
                </c:pt>
                <c:pt idx="99">
                  <c:v>1321.0017101725296</c:v>
                </c:pt>
                <c:pt idx="100">
                  <c:v>1372.5259159509046</c:v>
                </c:pt>
                <c:pt idx="101">
                  <c:v>1374.075636044186</c:v>
                </c:pt>
                <c:pt idx="102">
                  <c:v>1379.2162738409093</c:v>
                </c:pt>
                <c:pt idx="103">
                  <c:v>1382.7111045209235</c:v>
                </c:pt>
                <c:pt idx="104">
                  <c:v>1398.6157004457762</c:v>
                </c:pt>
                <c:pt idx="105">
                  <c:v>1403.262957319844</c:v>
                </c:pt>
                <c:pt idx="106">
                  <c:v>1450.5907958496457</c:v>
                </c:pt>
                <c:pt idx="107">
                  <c:v>1459.8559421797574</c:v>
                </c:pt>
                <c:pt idx="108">
                  <c:v>1484.9492058072824</c:v>
                </c:pt>
                <c:pt idx="109">
                  <c:v>1505.8009143920935</c:v>
                </c:pt>
                <c:pt idx="110">
                  <c:v>1508.2315352832918</c:v>
                </c:pt>
                <c:pt idx="111">
                  <c:v>1522.9350891121637</c:v>
                </c:pt>
                <c:pt idx="112">
                  <c:v>1541.1480822405342</c:v>
                </c:pt>
                <c:pt idx="113">
                  <c:v>1543.7499384017301</c:v>
                </c:pt>
                <c:pt idx="114">
                  <c:v>1544.9556766227722</c:v>
                </c:pt>
                <c:pt idx="115">
                  <c:v>1558.2822569606044</c:v>
                </c:pt>
                <c:pt idx="116">
                  <c:v>1559.6493005174254</c:v>
                </c:pt>
                <c:pt idx="117">
                  <c:v>1564.5430777233282</c:v>
                </c:pt>
                <c:pt idx="118">
                  <c:v>1567.133900949982</c:v>
                </c:pt>
                <c:pt idx="119">
                  <c:v>1570.0125934240423</c:v>
                </c:pt>
                <c:pt idx="120">
                  <c:v>1570.4731842198921</c:v>
                </c:pt>
                <c:pt idx="121">
                  <c:v>1578.5335231472609</c:v>
                </c:pt>
                <c:pt idx="122">
                  <c:v>1586.3635666767047</c:v>
                </c:pt>
                <c:pt idx="123">
                  <c:v>1586.7665836230733</c:v>
                </c:pt>
                <c:pt idx="124">
                  <c:v>1588.1483560106224</c:v>
                </c:pt>
                <c:pt idx="125">
                  <c:v>1589.0695376023214</c:v>
                </c:pt>
                <c:pt idx="126">
                  <c:v>1590.7391792372764</c:v>
                </c:pt>
                <c:pt idx="127">
                  <c:v>1595.1147917978483</c:v>
                </c:pt>
                <c:pt idx="128">
                  <c:v>1596.6117118843597</c:v>
                </c:pt>
                <c:pt idx="129">
                  <c:v>1600.6994551975249</c:v>
                </c:pt>
                <c:pt idx="130">
                  <c:v>1601.5630629397431</c:v>
                </c:pt>
                <c:pt idx="131">
                  <c:v>1603.1751307252173</c:v>
                </c:pt>
                <c:pt idx="132">
                  <c:v>1604.6720508117287</c:v>
                </c:pt>
                <c:pt idx="133">
                  <c:v>1605.8235278013522</c:v>
                </c:pt>
                <c:pt idx="134">
                  <c:v>1607.9540898968291</c:v>
                </c:pt>
                <c:pt idx="135">
                  <c:v>1608.6446464259316</c:v>
                </c:pt>
                <c:pt idx="136">
                  <c:v>1608.9593695734895</c:v>
                </c:pt>
                <c:pt idx="137">
                  <c:v>1609.0672066020134</c:v>
                </c:pt>
                <c:pt idx="138">
                  <c:v>1611.3201403262003</c:v>
                </c:pt>
                <c:pt idx="139">
                  <c:v>1613.6102538515352</c:v>
                </c:pt>
                <c:pt idx="140">
                  <c:v>1614.0799667325364</c:v>
                </c:pt>
                <c:pt idx="141">
                  <c:v>1614.5235057606285</c:v>
                </c:pt>
                <c:pt idx="142">
                  <c:v>1615.3036302128869</c:v>
                </c:pt>
                <c:pt idx="143">
                  <c:v>1616.2581464374591</c:v>
                </c:pt>
                <c:pt idx="144">
                  <c:v>1617.1080022996689</c:v>
                </c:pt>
                <c:pt idx="145">
                  <c:v>1618.8352177841048</c:v>
                </c:pt>
                <c:pt idx="146">
                  <c:v>1619.6988255263229</c:v>
                </c:pt>
                <c:pt idx="147">
                  <c:v>1620.0267233897669</c:v>
                </c:pt>
                <c:pt idx="148">
                  <c:v>1620.15479572356</c:v>
                </c:pt>
                <c:pt idx="149">
                  <c:v>1620.3897117200977</c:v>
                </c:pt>
                <c:pt idx="150">
                  <c:v>1620.7085571453988</c:v>
                </c:pt>
                <c:pt idx="151">
                  <c:v>1620.9443841946095</c:v>
                </c:pt>
                <c:pt idx="152">
                  <c:v>1621.1825640267723</c:v>
                </c:pt>
                <c:pt idx="153">
                  <c:v>1622.3160628885198</c:v>
                </c:pt>
                <c:pt idx="154">
                  <c:v>1622.810815013863</c:v>
                </c:pt>
                <c:pt idx="155">
                  <c:v>1622.8710099024711</c:v>
                </c:pt>
                <c:pt idx="156">
                  <c:v>1622.9582995218645</c:v>
                </c:pt>
                <c:pt idx="157">
                  <c:v>1623.0825287784965</c:v>
                </c:pt>
                <c:pt idx="158">
                  <c:v>1624.186014934274</c:v>
                </c:pt>
                <c:pt idx="159">
                  <c:v>1624.3966387392861</c:v>
                </c:pt>
                <c:pt idx="160">
                  <c:v>1625.4898115987253</c:v>
                </c:pt>
                <c:pt idx="161">
                  <c:v>1625.7154936236591</c:v>
                </c:pt>
                <c:pt idx="162">
                  <c:v>1626.3902861789998</c:v>
                </c:pt>
                <c:pt idx="163">
                  <c:v>1626.6856170296985</c:v>
                </c:pt>
                <c:pt idx="164">
                  <c:v>1627.7983719001868</c:v>
                </c:pt>
                <c:pt idx="165">
                  <c:v>1628.3006087472681</c:v>
                </c:pt>
                <c:pt idx="166">
                  <c:v>1628.497397091016</c:v>
                </c:pt>
                <c:pt idx="167">
                  <c:v>1628.5044382913075</c:v>
                </c:pt>
                <c:pt idx="168">
                  <c:v>1629.5276330725574</c:v>
                </c:pt>
                <c:pt idx="169">
                  <c:v>1629.6853501285707</c:v>
                </c:pt>
                <c:pt idx="170">
                  <c:v>1631.6628590549039</c:v>
                </c:pt>
                <c:pt idx="171">
                  <c:v>1631.9542525239347</c:v>
                </c:pt>
                <c:pt idx="172">
                  <c:v>1632.565744969613</c:v>
                </c:pt>
                <c:pt idx="173">
                  <c:v>1632.6665593488397</c:v>
                </c:pt>
                <c:pt idx="174">
                  <c:v>1633.0659271063266</c:v>
                </c:pt>
                <c:pt idx="175">
                  <c:v>1634.002967503106</c:v>
                </c:pt>
                <c:pt idx="176">
                  <c:v>1634.1375048454479</c:v>
                </c:pt>
                <c:pt idx="177">
                  <c:v>1635.0469566328056</c:v>
                </c:pt>
                <c:pt idx="178">
                  <c:v>1635.8195033810607</c:v>
                </c:pt>
                <c:pt idx="179">
                  <c:v>1636.4655544235945</c:v>
                </c:pt>
                <c:pt idx="180">
                  <c:v>1637.0418542028192</c:v>
                </c:pt>
                <c:pt idx="181">
                  <c:v>1637.5675502851625</c:v>
                </c:pt>
                <c:pt idx="182">
                  <c:v>1639.2036981858773</c:v>
                </c:pt>
                <c:pt idx="183">
                  <c:v>1639.2965319359434</c:v>
                </c:pt>
                <c:pt idx="184">
                  <c:v>1640.2893085947462</c:v>
                </c:pt>
                <c:pt idx="185">
                  <c:v>1641.0645025613521</c:v>
                </c:pt>
                <c:pt idx="186">
                  <c:v>1641.115632719142</c:v>
                </c:pt>
                <c:pt idx="187">
                  <c:v>1641.1760248162341</c:v>
                </c:pt>
                <c:pt idx="188">
                  <c:v>1641.256322966171</c:v>
                </c:pt>
                <c:pt idx="189">
                  <c:v>1641.2993590018527</c:v>
                </c:pt>
                <c:pt idx="190">
                  <c:v>1642.5354480579599</c:v>
                </c:pt>
                <c:pt idx="191">
                  <c:v>1643.5122303907578</c:v>
                </c:pt>
                <c:pt idx="192">
                  <c:v>1644.0555824949372</c:v>
                </c:pt>
                <c:pt idx="193">
                  <c:v>1644.5266278193446</c:v>
                </c:pt>
                <c:pt idx="194">
                  <c:v>1644.9432693251356</c:v>
                </c:pt>
                <c:pt idx="195">
                  <c:v>1645.3301619459316</c:v>
                </c:pt>
                <c:pt idx="196">
                  <c:v>1646.0024263595046</c:v>
                </c:pt>
                <c:pt idx="197">
                  <c:v>1648.4669219151428</c:v>
                </c:pt>
                <c:pt idx="198">
                  <c:v>1648.5296993774575</c:v>
                </c:pt>
                <c:pt idx="199">
                  <c:v>1648.9417728393948</c:v>
                </c:pt>
                <c:pt idx="200">
                  <c:v>1653.7467331998214</c:v>
                </c:pt>
                <c:pt idx="201">
                  <c:v>1660.9710029838452</c:v>
                </c:pt>
                <c:pt idx="202">
                  <c:v>1667.1503953425656</c:v>
                </c:pt>
                <c:pt idx="203">
                  <c:v>1667.7757194359469</c:v>
                </c:pt>
                <c:pt idx="204">
                  <c:v>1669.7796817367796</c:v>
                </c:pt>
                <c:pt idx="205">
                  <c:v>1670.023438281886</c:v>
                </c:pt>
                <c:pt idx="206">
                  <c:v>1673.065909731449</c:v>
                </c:pt>
                <c:pt idx="207">
                  <c:v>1676.8120842116791</c:v>
                </c:pt>
                <c:pt idx="208">
                  <c:v>1677.5258474814107</c:v>
                </c:pt>
                <c:pt idx="209">
                  <c:v>1678.251430448709</c:v>
                </c:pt>
                <c:pt idx="210">
                  <c:v>1681.7239307920624</c:v>
                </c:pt>
                <c:pt idx="211">
                  <c:v>1686.1390478276344</c:v>
                </c:pt>
                <c:pt idx="212">
                  <c:v>1691.6661373778297</c:v>
                </c:pt>
                <c:pt idx="213">
                  <c:v>1694.5448298518907</c:v>
                </c:pt>
                <c:pt idx="214">
                  <c:v>1700.0719194020865</c:v>
                </c:pt>
                <c:pt idx="215">
                  <c:v>1700.3022148000109</c:v>
                </c:pt>
                <c:pt idx="216">
                  <c:v>1703.368239654641</c:v>
                </c:pt>
                <c:pt idx="217">
                  <c:v>1703.6414980699205</c:v>
                </c:pt>
                <c:pt idx="218">
                  <c:v>1710.8382292550716</c:v>
                </c:pt>
                <c:pt idx="219">
                  <c:v>1711.9897062446955</c:v>
                </c:pt>
                <c:pt idx="220">
                  <c:v>1712.5883686195846</c:v>
                </c:pt>
                <c:pt idx="221">
                  <c:v>1712.6398606120702</c:v>
                </c:pt>
                <c:pt idx="222">
                  <c:v>1719.2334267982521</c:v>
                </c:pt>
                <c:pt idx="223">
                  <c:v>1719.3207987307512</c:v>
                </c:pt>
                <c:pt idx="224">
                  <c:v>1720.2867601803589</c:v>
                </c:pt>
                <c:pt idx="225">
                  <c:v>1721.25909601117</c:v>
                </c:pt>
                <c:pt idx="226">
                  <c:v>1731.7951104662307</c:v>
                </c:pt>
                <c:pt idx="227">
                  <c:v>1732.7310118578062</c:v>
                </c:pt>
                <c:pt idx="228">
                  <c:v>1734.2132121444411</c:v>
                </c:pt>
                <c:pt idx="229">
                  <c:v>1738.6179489470308</c:v>
                </c:pt>
                <c:pt idx="230">
                  <c:v>1743.3437210613199</c:v>
                </c:pt>
                <c:pt idx="231">
                  <c:v>1745.6128343417197</c:v>
                </c:pt>
                <c:pt idx="232">
                  <c:v>1746.8367393987951</c:v>
                </c:pt>
                <c:pt idx="233">
                  <c:v>1752.4641224299833</c:v>
                </c:pt>
                <c:pt idx="234">
                  <c:v>1754.6701947628194</c:v>
                </c:pt>
                <c:pt idx="235">
                  <c:v>1755.7240546058351</c:v>
                </c:pt>
                <c:pt idx="236">
                  <c:v>1757.1663585712045</c:v>
                </c:pt>
                <c:pt idx="237">
                  <c:v>1760.5820352068336</c:v>
                </c:pt>
                <c:pt idx="238">
                  <c:v>1763.1728584334878</c:v>
                </c:pt>
                <c:pt idx="239">
                  <c:v>1765.0152216168863</c:v>
                </c:pt>
                <c:pt idx="240">
                  <c:v>1765.5333862622172</c:v>
                </c:pt>
                <c:pt idx="241">
                  <c:v>1768.0090617899089</c:v>
                </c:pt>
                <c:pt idx="242">
                  <c:v>1768.3686612953538</c:v>
                </c:pt>
                <c:pt idx="243">
                  <c:v>1772.2119528020366</c:v>
                </c:pt>
                <c:pt idx="244">
                  <c:v>1774.9793366036267</c:v>
                </c:pt>
                <c:pt idx="245">
                  <c:v>1780.1118280065164</c:v>
                </c:pt>
                <c:pt idx="246">
                  <c:v>1781.8267856653983</c:v>
                </c:pt>
                <c:pt idx="247">
                  <c:v>1782.9206888055414</c:v>
                </c:pt>
                <c:pt idx="248">
                  <c:v>1786.9508582692256</c:v>
                </c:pt>
                <c:pt idx="249">
                  <c:v>1788.3326306567747</c:v>
                </c:pt>
                <c:pt idx="250">
                  <c:v>1788.4477783557368</c:v>
                </c:pt>
                <c:pt idx="251">
                  <c:v>1790.1749938401729</c:v>
                </c:pt>
                <c:pt idx="252">
                  <c:v>1791.8549947176798</c:v>
                </c:pt>
                <c:pt idx="253">
                  <c:v>1794.0324417554136</c:v>
                </c:pt>
                <c:pt idx="254">
                  <c:v>1794.1311081555384</c:v>
                </c:pt>
                <c:pt idx="255">
                  <c:v>1799.3868097571658</c:v>
                </c:pt>
                <c:pt idx="256">
                  <c:v>1800.2145903118496</c:v>
                </c:pt>
                <c:pt idx="257">
                  <c:v>1801.920059134339</c:v>
                </c:pt>
                <c:pt idx="258">
                  <c:v>1802.737372120946</c:v>
                </c:pt>
                <c:pt idx="259">
                  <c:v>1807.7350179319408</c:v>
                </c:pt>
                <c:pt idx="260">
                  <c:v>1811.7076135461439</c:v>
                </c:pt>
                <c:pt idx="261">
                  <c:v>1813.2045336326555</c:v>
                </c:pt>
                <c:pt idx="262">
                  <c:v>1813.7802721274675</c:v>
                </c:pt>
                <c:pt idx="263">
                  <c:v>1816.3135215046404</c:v>
                </c:pt>
                <c:pt idx="264">
                  <c:v>1819.249787828182</c:v>
                </c:pt>
                <c:pt idx="265">
                  <c:v>1819.9406740219565</c:v>
                </c:pt>
                <c:pt idx="266">
                  <c:v>1820.4012648178061</c:v>
                </c:pt>
                <c:pt idx="267">
                  <c:v>1822.1284803022422</c:v>
                </c:pt>
                <c:pt idx="268">
                  <c:v>1823.0496618939414</c:v>
                </c:pt>
                <c:pt idx="269">
                  <c:v>1823.5102526897911</c:v>
                </c:pt>
                <c:pt idx="270">
                  <c:v>1831.8843607068341</c:v>
                </c:pt>
                <c:pt idx="271">
                  <c:v>1832.3190516604154</c:v>
                </c:pt>
                <c:pt idx="272">
                  <c:v>1833.5817066871391</c:v>
                </c:pt>
                <c:pt idx="273">
                  <c:v>1835.4280395324008</c:v>
                </c:pt>
                <c:pt idx="274">
                  <c:v>1848.0942864182657</c:v>
                </c:pt>
                <c:pt idx="275">
                  <c:v>1848.0942864182657</c:v>
                </c:pt>
                <c:pt idx="276">
                  <c:v>1851.0881265912888</c:v>
                </c:pt>
                <c:pt idx="277">
                  <c:v>1851.388778754193</c:v>
                </c:pt>
                <c:pt idx="278">
                  <c:v>1863.9846688750788</c:v>
                </c:pt>
                <c:pt idx="279">
                  <c:v>1866.0573274564019</c:v>
                </c:pt>
                <c:pt idx="280">
                  <c:v>1867.0360828975827</c:v>
                </c:pt>
                <c:pt idx="281">
                  <c:v>1871.9298601034852</c:v>
                </c:pt>
                <c:pt idx="282">
                  <c:v>1871.9874339529661</c:v>
                </c:pt>
                <c:pt idx="283">
                  <c:v>1875.3842910723572</c:v>
                </c:pt>
                <c:pt idx="284">
                  <c:v>1876.8812111588686</c:v>
                </c:pt>
                <c:pt idx="285">
                  <c:v>1876.9387850083499</c:v>
                </c:pt>
                <c:pt idx="286">
                  <c:v>1877.6296712021247</c:v>
                </c:pt>
                <c:pt idx="287">
                  <c:v>1879.8750513318912</c:v>
                </c:pt>
                <c:pt idx="288">
                  <c:v>1881.4295452678839</c:v>
                </c:pt>
                <c:pt idx="289">
                  <c:v>1882.2931530101023</c:v>
                </c:pt>
                <c:pt idx="290">
                  <c:v>1883.9052207955758</c:v>
                </c:pt>
                <c:pt idx="291">
                  <c:v>1887.0142086675608</c:v>
                </c:pt>
                <c:pt idx="292">
                  <c:v>1887.4172256139293</c:v>
                </c:pt>
                <c:pt idx="293">
                  <c:v>1887.9929641087413</c:v>
                </c:pt>
                <c:pt idx="294">
                  <c:v>1890.0080488405838</c:v>
                </c:pt>
                <c:pt idx="295">
                  <c:v>1892.0807074219072</c:v>
                </c:pt>
                <c:pt idx="296">
                  <c:v>1892.541298217757</c:v>
                </c:pt>
                <c:pt idx="297">
                  <c:v>1893.8654967558243</c:v>
                </c:pt>
                <c:pt idx="298">
                  <c:v>1894.1533660032308</c:v>
                </c:pt>
                <c:pt idx="299">
                  <c:v>1894.2685137021929</c:v>
                </c:pt>
                <c:pt idx="300">
                  <c:v>1895.2814966631415</c:v>
                </c:pt>
                <c:pt idx="301">
                  <c:v>1895.5927122402607</c:v>
                </c:pt>
                <c:pt idx="302">
                  <c:v>1895.9381553371481</c:v>
                </c:pt>
                <c:pt idx="303">
                  <c:v>1896.7441892298848</c:v>
                </c:pt>
                <c:pt idx="304">
                  <c:v>1898.1196302711587</c:v>
                </c:pt>
                <c:pt idx="305">
                  <c:v>1899.4501601555012</c:v>
                </c:pt>
                <c:pt idx="306">
                  <c:v>1899.5077340049829</c:v>
                </c:pt>
                <c:pt idx="307">
                  <c:v>1899.7380294029074</c:v>
                </c:pt>
                <c:pt idx="308">
                  <c:v>1899.9137747494772</c:v>
                </c:pt>
                <c:pt idx="309">
                  <c:v>1900.2561940482383</c:v>
                </c:pt>
                <c:pt idx="310">
                  <c:v>1900.4289155966819</c:v>
                </c:pt>
                <c:pt idx="311">
                  <c:v>1901.1670552407818</c:v>
                </c:pt>
                <c:pt idx="312">
                  <c:v>1902.197735370125</c:v>
                </c:pt>
                <c:pt idx="313">
                  <c:v>1902.8172358112447</c:v>
                </c:pt>
                <c:pt idx="314">
                  <c:v>1907.0447666356329</c:v>
                </c:pt>
                <c:pt idx="315">
                  <c:v>1908.6468111875429</c:v>
                </c:pt>
                <c:pt idx="316">
                  <c:v>1919.2515413724852</c:v>
                </c:pt>
                <c:pt idx="317">
                  <c:v>1922.2275637154246</c:v>
                </c:pt>
                <c:pt idx="318">
                  <c:v>1928.2370848961043</c:v>
                </c:pt>
                <c:pt idx="319">
                  <c:v>1934.7214609101873</c:v>
                </c:pt>
                <c:pt idx="320">
                  <c:v>1939.7760972316003</c:v>
                </c:pt>
              </c:numCache>
            </c:numRef>
          </c:xVal>
          <c:yVal>
            <c:numRef>
              <c:f>GammaRoot_YEC_CombinedFinal!$BH$2:$BH$322</c:f>
              <c:numCache>
                <c:formatCode>General</c:formatCode>
                <c:ptCount val="32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F6-41E9-9FA4-F97C953F0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8456639"/>
        <c:axId val="36635455"/>
        <c:extLst/>
      </c:scatterChart>
      <c:scatterChart>
        <c:scatterStyle val="lineMarker"/>
        <c:varyColors val="0"/>
        <c:ser>
          <c:idx val="5"/>
          <c:order val="0"/>
          <c:tx>
            <c:strRef>
              <c:f>GammaRoot_YEC_CombinedFinal!$CA$1</c:f>
              <c:strCache>
                <c:ptCount val="1"/>
                <c:pt idx="0">
                  <c:v>Smooth Lo/M&amp;J (Male)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GammaRoot_YEC_CombinedFinal!$BZ$2:$BZ$18</c:f>
              <c:numCache>
                <c:formatCode>General</c:formatCode>
                <c:ptCount val="17"/>
                <c:pt idx="0">
                  <c:v>-1000</c:v>
                </c:pt>
                <c:pt idx="1">
                  <c:v>500</c:v>
                </c:pt>
                <c:pt idx="2">
                  <c:v>600</c:v>
                </c:pt>
                <c:pt idx="3">
                  <c:v>700</c:v>
                </c:pt>
                <c:pt idx="4">
                  <c:v>800</c:v>
                </c:pt>
                <c:pt idx="5">
                  <c:v>900</c:v>
                </c:pt>
                <c:pt idx="6">
                  <c:v>1400</c:v>
                </c:pt>
                <c:pt idx="7">
                  <c:v>1500</c:v>
                </c:pt>
                <c:pt idx="8">
                  <c:v>1650</c:v>
                </c:pt>
                <c:pt idx="9">
                  <c:v>1700</c:v>
                </c:pt>
                <c:pt idx="10">
                  <c:v>1750</c:v>
                </c:pt>
                <c:pt idx="11">
                  <c:v>1800</c:v>
                </c:pt>
                <c:pt idx="12">
                  <c:v>1875</c:v>
                </c:pt>
                <c:pt idx="13">
                  <c:v>1900</c:v>
                </c:pt>
                <c:pt idx="14">
                  <c:v>1925</c:v>
                </c:pt>
                <c:pt idx="15">
                  <c:v>1950</c:v>
                </c:pt>
                <c:pt idx="16">
                  <c:v>1975</c:v>
                </c:pt>
              </c:numCache>
            </c:numRef>
          </c:xVal>
          <c:yVal>
            <c:numRef>
              <c:f>GammaRoot_YEC_CombinedFinal!$CA$2:$CA$18</c:f>
              <c:numCache>
                <c:formatCode>#,##0</c:formatCode>
                <c:ptCount val="17"/>
                <c:pt idx="0">
                  <c:v>25000000</c:v>
                </c:pt>
                <c:pt idx="1">
                  <c:v>95000000</c:v>
                </c:pt>
                <c:pt idx="2">
                  <c:v>100000000</c:v>
                </c:pt>
                <c:pt idx="3">
                  <c:v>105000000</c:v>
                </c:pt>
                <c:pt idx="4">
                  <c:v>110000000</c:v>
                </c:pt>
                <c:pt idx="5">
                  <c:v>120000000</c:v>
                </c:pt>
                <c:pt idx="6">
                  <c:v>175000000</c:v>
                </c:pt>
                <c:pt idx="7">
                  <c:v>212500000</c:v>
                </c:pt>
                <c:pt idx="8">
                  <c:v>272500000</c:v>
                </c:pt>
                <c:pt idx="9">
                  <c:v>305000000</c:v>
                </c:pt>
                <c:pt idx="10">
                  <c:v>360000000</c:v>
                </c:pt>
                <c:pt idx="11">
                  <c:v>450000000</c:v>
                </c:pt>
                <c:pt idx="12">
                  <c:v>662500000</c:v>
                </c:pt>
                <c:pt idx="13">
                  <c:v>812500000</c:v>
                </c:pt>
                <c:pt idx="14">
                  <c:v>1000000000</c:v>
                </c:pt>
                <c:pt idx="15">
                  <c:v>1250000000</c:v>
                </c:pt>
                <c:pt idx="16">
                  <c:v>1950000000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BF6-41E9-9FA4-F97C953F067D}"/>
            </c:ext>
          </c:extLst>
        </c:ser>
        <c:ser>
          <c:idx val="6"/>
          <c:order val="1"/>
          <c:tx>
            <c:strRef>
              <c:f>GammaRoot_YEC_CombinedFinal!$CD$1</c:f>
              <c:strCache>
                <c:ptCount val="1"/>
                <c:pt idx="0">
                  <c:v>Smooth Hi/Max (male)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GammaRoot_YEC_CombinedFinal!$CC$2:$CC$17</c:f>
              <c:numCache>
                <c:formatCode>General</c:formatCode>
                <c:ptCount val="16"/>
                <c:pt idx="0">
                  <c:v>-1000</c:v>
                </c:pt>
                <c:pt idx="1">
                  <c:v>500</c:v>
                </c:pt>
                <c:pt idx="2">
                  <c:v>600</c:v>
                </c:pt>
                <c:pt idx="3">
                  <c:v>700</c:v>
                </c:pt>
                <c:pt idx="4">
                  <c:v>800</c:v>
                </c:pt>
                <c:pt idx="5">
                  <c:v>900</c:v>
                </c:pt>
                <c:pt idx="6">
                  <c:v>1400</c:v>
                </c:pt>
                <c:pt idx="7">
                  <c:v>1650</c:v>
                </c:pt>
                <c:pt idx="8">
                  <c:v>1700</c:v>
                </c:pt>
                <c:pt idx="9">
                  <c:v>1750</c:v>
                </c:pt>
                <c:pt idx="10">
                  <c:v>1800</c:v>
                </c:pt>
                <c:pt idx="11">
                  <c:v>1875</c:v>
                </c:pt>
                <c:pt idx="12">
                  <c:v>1900</c:v>
                </c:pt>
                <c:pt idx="13">
                  <c:v>1925</c:v>
                </c:pt>
                <c:pt idx="14">
                  <c:v>1950</c:v>
                </c:pt>
                <c:pt idx="15">
                  <c:v>1975</c:v>
                </c:pt>
              </c:numCache>
            </c:numRef>
          </c:xVal>
          <c:yVal>
            <c:numRef>
              <c:f>GammaRoot_YEC_CombinedFinal!$CD$2:$CD$17</c:f>
              <c:numCache>
                <c:formatCode>#,##0</c:formatCode>
                <c:ptCount val="16"/>
                <c:pt idx="0">
                  <c:v>43602941.176470585</c:v>
                </c:pt>
                <c:pt idx="1">
                  <c:v>111132075.47169811</c:v>
                </c:pt>
                <c:pt idx="2">
                  <c:v>116981132.0754717</c:v>
                </c:pt>
                <c:pt idx="3">
                  <c:v>122830188.67924528</c:v>
                </c:pt>
                <c:pt idx="4">
                  <c:v>128679245.28301886</c:v>
                </c:pt>
                <c:pt idx="5">
                  <c:v>140377358.49056605</c:v>
                </c:pt>
                <c:pt idx="6">
                  <c:v>199088235.29411766</c:v>
                </c:pt>
                <c:pt idx="7">
                  <c:v>303770491.80327868</c:v>
                </c:pt>
                <c:pt idx="8">
                  <c:v>340000000</c:v>
                </c:pt>
                <c:pt idx="9">
                  <c:v>401311475.40983605</c:v>
                </c:pt>
                <c:pt idx="10">
                  <c:v>501639344.26229507</c:v>
                </c:pt>
                <c:pt idx="11">
                  <c:v>738524590.16393435</c:v>
                </c:pt>
                <c:pt idx="12">
                  <c:v>905737704.91803277</c:v>
                </c:pt>
                <c:pt idx="13">
                  <c:v>1114754098.3606555</c:v>
                </c:pt>
                <c:pt idx="14">
                  <c:v>1393442622.9508195</c:v>
                </c:pt>
                <c:pt idx="15">
                  <c:v>2173770491.8032784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BF6-41E9-9FA4-F97C953F0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651951"/>
        <c:axId val="220650703"/>
        <c:extLst/>
      </c:scatterChart>
      <c:valAx>
        <c:axId val="458456639"/>
        <c:scaling>
          <c:orientation val="minMax"/>
          <c:max val="2000"/>
          <c:min val="-27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2000" b="1"/>
                  <a:t>(B.C.) Years (A.D.)</a:t>
                </a:r>
              </a:p>
            </c:rich>
          </c:tx>
          <c:layout>
            <c:manualLayout>
              <c:xMode val="edge"/>
              <c:yMode val="edge"/>
              <c:x val="0.44516283524904215"/>
              <c:y val="0.940749927092446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6635455"/>
        <c:crosses val="autoZero"/>
        <c:crossBetween val="midCat"/>
        <c:majorUnit val="200"/>
        <c:minorUnit val="50"/>
      </c:valAx>
      <c:valAx>
        <c:axId val="3663545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rgbClr val="0070C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2000" b="1">
                    <a:solidFill>
                      <a:srgbClr val="0070C0"/>
                    </a:solidFill>
                  </a:rPr>
                  <a:t>Y Chromosome Lineages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rgbClr val="0070C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70C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0070C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58456639"/>
        <c:crossesAt val="-2700"/>
        <c:crossBetween val="midCat"/>
      </c:valAx>
      <c:valAx>
        <c:axId val="220650703"/>
        <c:scaling>
          <c:orientation val="minMax"/>
          <c:max val="700000000"/>
          <c:min val="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2000" b="1">
                    <a:solidFill>
                      <a:schemeClr val="tx1"/>
                    </a:solidFill>
                  </a:rPr>
                  <a:t>Global Population Size (Male)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20651951"/>
        <c:crosses val="max"/>
        <c:crossBetween val="midCat"/>
        <c:majorUnit val="50000000"/>
      </c:valAx>
      <c:valAx>
        <c:axId val="22065195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0650703"/>
        <c:crosses val="autoZero"/>
        <c:crossBetween val="midCat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313695</xdr:colOff>
      <xdr:row>1</xdr:row>
      <xdr:rowOff>164566</xdr:rowOff>
    </xdr:from>
    <xdr:to>
      <xdr:col>76</xdr:col>
      <xdr:colOff>367416</xdr:colOff>
      <xdr:row>37</xdr:row>
      <xdr:rowOff>164566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CBCED9-FC3D-4082-BDD3-E8F2E64862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8332F-F235-4C0E-A2FC-8931CEB74EC6}">
  <dimension ref="A1:W350"/>
  <sheetViews>
    <sheetView zoomScale="40" zoomScaleNormal="40" workbookViewId="0">
      <selection activeCell="T1" activeCellId="1" sqref="A1:B1048576 T1:W1048576"/>
    </sheetView>
  </sheetViews>
  <sheetFormatPr defaultRowHeight="14.5" x14ac:dyDescent="0.35"/>
  <cols>
    <col min="13" max="15" width="9.36328125" bestFit="1" customWidth="1"/>
  </cols>
  <sheetData>
    <row r="1" spans="1:23" x14ac:dyDescent="0.35">
      <c r="A1" s="1">
        <v>4206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I1">
        <f>E2/4206</f>
        <v>16.89205896338564</v>
      </c>
      <c r="J1">
        <f>F2/4206</f>
        <v>16.415359010936758</v>
      </c>
      <c r="K1">
        <f>G2/4206</f>
        <v>17.36899667142178</v>
      </c>
      <c r="M1" t="s">
        <v>3</v>
      </c>
      <c r="N1" t="s">
        <v>4</v>
      </c>
      <c r="O1" t="s">
        <v>5</v>
      </c>
      <c r="P1" t="s">
        <v>6</v>
      </c>
      <c r="Q1" t="s">
        <v>7</v>
      </c>
      <c r="T1" t="s">
        <v>8</v>
      </c>
      <c r="U1" t="s">
        <v>9</v>
      </c>
      <c r="V1" s="2" t="s">
        <v>7</v>
      </c>
      <c r="W1" s="2" t="s">
        <v>6</v>
      </c>
    </row>
    <row r="2" spans="1:23" x14ac:dyDescent="0.35">
      <c r="B2">
        <v>5</v>
      </c>
      <c r="C2" t="s">
        <v>10</v>
      </c>
      <c r="D2">
        <v>1</v>
      </c>
      <c r="E2" s="3">
        <v>71048</v>
      </c>
      <c r="F2" s="3">
        <v>69043</v>
      </c>
      <c r="G2" s="3">
        <v>73054</v>
      </c>
      <c r="H2" s="3"/>
      <c r="I2" s="3"/>
      <c r="M2">
        <f>E2/$I$1</f>
        <v>4206</v>
      </c>
      <c r="N2">
        <f>F2/$J$1</f>
        <v>4206</v>
      </c>
      <c r="O2">
        <f>G2/$K$1</f>
        <v>4206</v>
      </c>
      <c r="P2" s="4">
        <f>M2-MIN(N2:O2)</f>
        <v>0</v>
      </c>
      <c r="Q2" s="4">
        <f>MAX(N2:O2)-M2</f>
        <v>0</v>
      </c>
      <c r="T2" s="4">
        <f t="shared" ref="T2:T39" si="0">1950-M2</f>
        <v>-2256</v>
      </c>
      <c r="U2" s="4">
        <f>MAX(P2:Q2)</f>
        <v>0</v>
      </c>
      <c r="V2" s="5">
        <f>T2+U2</f>
        <v>-2256</v>
      </c>
      <c r="W2" s="5">
        <f>T2-U2</f>
        <v>-2256</v>
      </c>
    </row>
    <row r="3" spans="1:23" x14ac:dyDescent="0.35">
      <c r="B3">
        <v>250</v>
      </c>
      <c r="C3" t="s">
        <v>11</v>
      </c>
      <c r="D3">
        <v>1</v>
      </c>
      <c r="E3" s="3">
        <v>50865</v>
      </c>
      <c r="F3" s="3">
        <v>49191</v>
      </c>
      <c r="G3" s="3">
        <v>52699</v>
      </c>
      <c r="H3" s="3"/>
      <c r="I3" s="3"/>
      <c r="M3" s="4">
        <f t="shared" ref="M3:M39" si="1">E3/$I$1</f>
        <v>3011.1782175430694</v>
      </c>
      <c r="N3" s="4">
        <f t="shared" ref="N3:N39" si="2">F3/$J$1</f>
        <v>2996.6447865822747</v>
      </c>
      <c r="O3" s="4">
        <f t="shared" ref="O3:O39" si="3">G3/$K$1</f>
        <v>3034.0842938100582</v>
      </c>
      <c r="P3" s="4">
        <f>M3-MIN(N3:O3)</f>
        <v>14.533430960794703</v>
      </c>
      <c r="Q3" s="4">
        <f>MAX(N3:O3)-M3</f>
        <v>22.906076266988748</v>
      </c>
      <c r="T3" s="4">
        <f t="shared" si="0"/>
        <v>-1061.1782175430694</v>
      </c>
      <c r="U3" s="4">
        <f t="shared" ref="U3:U66" si="4">MAX(P3:Q3)</f>
        <v>22.906076266988748</v>
      </c>
      <c r="V3" s="5">
        <f t="shared" ref="V3:V39" si="5">T3+U3</f>
        <v>-1038.2721412760807</v>
      </c>
      <c r="W3" s="5">
        <f t="shared" ref="W3:W39" si="6">T3-U3</f>
        <v>-1084.0842938100582</v>
      </c>
    </row>
    <row r="4" spans="1:23" x14ac:dyDescent="0.35">
      <c r="B4">
        <v>251</v>
      </c>
      <c r="C4" t="s">
        <v>12</v>
      </c>
      <c r="D4">
        <v>1</v>
      </c>
      <c r="E4" s="3">
        <v>35383</v>
      </c>
      <c r="F4" s="3">
        <v>33305</v>
      </c>
      <c r="G4" s="3">
        <v>37537</v>
      </c>
      <c r="H4" s="3"/>
      <c r="I4" s="3"/>
      <c r="M4" s="4">
        <f t="shared" si="1"/>
        <v>2094.6528825582704</v>
      </c>
      <c r="N4" s="4">
        <f t="shared" si="2"/>
        <v>2028.8925741928942</v>
      </c>
      <c r="O4" s="4">
        <f t="shared" si="3"/>
        <v>2161.1495879760178</v>
      </c>
      <c r="P4" s="4">
        <f t="shared" ref="P4:P67" si="7">M4-MIN(N4:O4)</f>
        <v>65.760308365376204</v>
      </c>
      <c r="Q4" s="4">
        <f t="shared" ref="Q4:Q67" si="8">MAX(N4:O4)-M4</f>
        <v>66.496705417747307</v>
      </c>
      <c r="T4" s="4">
        <f t="shared" si="0"/>
        <v>-144.65288255827045</v>
      </c>
      <c r="U4" s="4">
        <f t="shared" si="4"/>
        <v>66.496705417747307</v>
      </c>
      <c r="V4" s="5">
        <f t="shared" si="5"/>
        <v>-78.156177140523141</v>
      </c>
      <c r="W4" s="5">
        <f t="shared" si="6"/>
        <v>-211.14958797601776</v>
      </c>
    </row>
    <row r="5" spans="1:23" x14ac:dyDescent="0.35">
      <c r="B5">
        <v>252</v>
      </c>
      <c r="C5" t="s">
        <v>13</v>
      </c>
      <c r="D5">
        <v>1</v>
      </c>
      <c r="E5" s="3">
        <v>15959</v>
      </c>
      <c r="F5" s="3">
        <v>14785</v>
      </c>
      <c r="G5" s="3">
        <v>17116</v>
      </c>
      <c r="H5" s="3"/>
      <c r="I5" s="3"/>
      <c r="M5" s="4">
        <f t="shared" si="1"/>
        <v>944.76345569192654</v>
      </c>
      <c r="N5" s="4">
        <f t="shared" si="2"/>
        <v>900.6808800312848</v>
      </c>
      <c r="O5" s="4">
        <f t="shared" si="3"/>
        <v>985.43400772031646</v>
      </c>
      <c r="P5" s="4">
        <f t="shared" si="7"/>
        <v>44.082575660641737</v>
      </c>
      <c r="Q5" s="4">
        <f t="shared" si="8"/>
        <v>40.67055202838992</v>
      </c>
      <c r="T5" s="4">
        <f t="shared" si="0"/>
        <v>1005.2365443080735</v>
      </c>
      <c r="U5" s="4">
        <f t="shared" si="4"/>
        <v>44.082575660641737</v>
      </c>
      <c r="V5" s="5">
        <f t="shared" si="5"/>
        <v>1049.3191199687153</v>
      </c>
      <c r="W5" s="5">
        <f t="shared" si="6"/>
        <v>961.15396864743173</v>
      </c>
    </row>
    <row r="6" spans="1:23" x14ac:dyDescent="0.35">
      <c r="B6">
        <v>253</v>
      </c>
      <c r="D6">
        <v>0.59</v>
      </c>
      <c r="E6" s="3">
        <v>15680</v>
      </c>
      <c r="F6" s="3">
        <v>14555</v>
      </c>
      <c r="G6" s="3">
        <v>16839</v>
      </c>
      <c r="H6" s="3"/>
      <c r="I6" s="3"/>
      <c r="M6" s="4">
        <f t="shared" si="1"/>
        <v>928.24681905190857</v>
      </c>
      <c r="N6" s="4">
        <f t="shared" si="2"/>
        <v>886.66961169126478</v>
      </c>
      <c r="O6" s="4">
        <f t="shared" si="3"/>
        <v>969.48605141402243</v>
      </c>
      <c r="P6" s="4">
        <f t="shared" si="7"/>
        <v>41.577207360643797</v>
      </c>
      <c r="Q6" s="4">
        <f t="shared" si="8"/>
        <v>41.239232362113853</v>
      </c>
      <c r="T6" s="4">
        <f t="shared" si="0"/>
        <v>1021.7531809480914</v>
      </c>
      <c r="U6" s="4">
        <f t="shared" si="4"/>
        <v>41.577207360643797</v>
      </c>
      <c r="V6" s="5">
        <f t="shared" si="5"/>
        <v>1063.3303883087351</v>
      </c>
      <c r="W6" s="5">
        <f t="shared" si="6"/>
        <v>980.17597358744763</v>
      </c>
    </row>
    <row r="7" spans="1:23" x14ac:dyDescent="0.35">
      <c r="B7">
        <v>254</v>
      </c>
      <c r="D7">
        <v>0.51</v>
      </c>
      <c r="E7" s="3">
        <v>15557</v>
      </c>
      <c r="F7" s="3">
        <v>14443</v>
      </c>
      <c r="G7" s="3">
        <v>16732</v>
      </c>
      <c r="H7" s="3"/>
      <c r="I7" s="3"/>
      <c r="M7" s="4">
        <f t="shared" si="1"/>
        <v>920.96529107082529</v>
      </c>
      <c r="N7" s="4">
        <f t="shared" si="2"/>
        <v>879.84673319525507</v>
      </c>
      <c r="O7" s="4">
        <f t="shared" si="3"/>
        <v>963.32564951953339</v>
      </c>
      <c r="P7" s="4">
        <f t="shared" si="7"/>
        <v>41.118557875570218</v>
      </c>
      <c r="Q7" s="4">
        <f t="shared" si="8"/>
        <v>42.360358448708098</v>
      </c>
      <c r="T7" s="4">
        <f t="shared" si="0"/>
        <v>1029.0347089291747</v>
      </c>
      <c r="U7" s="4">
        <f t="shared" si="4"/>
        <v>42.360358448708098</v>
      </c>
      <c r="V7" s="5">
        <f t="shared" si="5"/>
        <v>1071.3950673778827</v>
      </c>
      <c r="W7" s="5">
        <f t="shared" si="6"/>
        <v>986.67435048046661</v>
      </c>
    </row>
    <row r="8" spans="1:23" x14ac:dyDescent="0.35">
      <c r="B8">
        <v>255</v>
      </c>
      <c r="C8" t="s">
        <v>14</v>
      </c>
      <c r="D8">
        <v>1</v>
      </c>
      <c r="E8" s="3">
        <v>12131</v>
      </c>
      <c r="F8" s="3">
        <v>10916</v>
      </c>
      <c r="G8" s="3">
        <v>13363</v>
      </c>
      <c r="H8" s="3"/>
      <c r="I8" s="3"/>
      <c r="M8" s="4">
        <f t="shared" si="1"/>
        <v>718.1480970611417</v>
      </c>
      <c r="N8" s="4">
        <f t="shared" si="2"/>
        <v>664.98697912894863</v>
      </c>
      <c r="O8" s="4">
        <f t="shared" si="3"/>
        <v>769.35935061735154</v>
      </c>
      <c r="P8" s="4">
        <f t="shared" si="7"/>
        <v>53.161117932193065</v>
      </c>
      <c r="Q8" s="4">
        <f t="shared" si="8"/>
        <v>51.21125355620984</v>
      </c>
      <c r="T8" s="4">
        <f t="shared" si="0"/>
        <v>1231.8519029388583</v>
      </c>
      <c r="U8" s="4">
        <f t="shared" si="4"/>
        <v>53.161117932193065</v>
      </c>
      <c r="V8" s="5">
        <f t="shared" si="5"/>
        <v>1285.0130208710514</v>
      </c>
      <c r="W8" s="5">
        <f t="shared" si="6"/>
        <v>1178.6907850066652</v>
      </c>
    </row>
    <row r="9" spans="1:23" x14ac:dyDescent="0.35">
      <c r="B9">
        <v>256</v>
      </c>
      <c r="D9">
        <v>1</v>
      </c>
      <c r="E9" s="3">
        <v>2804</v>
      </c>
      <c r="F9" s="3">
        <v>2228</v>
      </c>
      <c r="G9" s="3">
        <v>3431</v>
      </c>
      <c r="H9" s="3"/>
      <c r="I9" s="3"/>
      <c r="M9" s="4">
        <f t="shared" si="1"/>
        <v>165.99515820290506</v>
      </c>
      <c r="N9" s="4">
        <f t="shared" si="2"/>
        <v>135.72654722419361</v>
      </c>
      <c r="O9" s="4">
        <f t="shared" si="3"/>
        <v>197.53587757001668</v>
      </c>
      <c r="P9" s="4">
        <f t="shared" si="7"/>
        <v>30.26861097871145</v>
      </c>
      <c r="Q9" s="4">
        <f t="shared" si="8"/>
        <v>31.54071936711162</v>
      </c>
      <c r="T9" s="4">
        <f t="shared" si="0"/>
        <v>1784.004841797095</v>
      </c>
      <c r="U9" s="4">
        <f t="shared" si="4"/>
        <v>31.54071936711162</v>
      </c>
      <c r="V9" s="5">
        <f t="shared" si="5"/>
        <v>1815.5455611642067</v>
      </c>
      <c r="W9" s="5">
        <f t="shared" si="6"/>
        <v>1752.4641224299833</v>
      </c>
    </row>
    <row r="10" spans="1:23" x14ac:dyDescent="0.35">
      <c r="B10">
        <v>257</v>
      </c>
      <c r="D10">
        <v>1</v>
      </c>
      <c r="E10" s="3">
        <v>1674</v>
      </c>
      <c r="F10" s="3">
        <v>1190</v>
      </c>
      <c r="G10" s="3">
        <v>2205</v>
      </c>
      <c r="H10" s="3"/>
      <c r="I10" s="3"/>
      <c r="M10" s="4">
        <f t="shared" si="1"/>
        <v>99.099819840108097</v>
      </c>
      <c r="N10" s="4">
        <f t="shared" si="2"/>
        <v>72.49308402010341</v>
      </c>
      <c r="O10" s="4">
        <f t="shared" si="3"/>
        <v>126.95033810605852</v>
      </c>
      <c r="P10" s="4">
        <f t="shared" si="7"/>
        <v>26.606735820004687</v>
      </c>
      <c r="Q10" s="4">
        <f t="shared" si="8"/>
        <v>27.850518265950427</v>
      </c>
      <c r="T10" s="4">
        <f t="shared" si="0"/>
        <v>1850.900180159892</v>
      </c>
      <c r="U10" s="4">
        <f t="shared" si="4"/>
        <v>27.850518265950427</v>
      </c>
      <c r="V10" s="5">
        <f t="shared" si="5"/>
        <v>1878.7506984258425</v>
      </c>
      <c r="W10" s="5">
        <f t="shared" si="6"/>
        <v>1823.0496618939414</v>
      </c>
    </row>
    <row r="11" spans="1:23" x14ac:dyDescent="0.35">
      <c r="B11">
        <v>258</v>
      </c>
      <c r="D11">
        <v>1</v>
      </c>
      <c r="E11">
        <v>803</v>
      </c>
      <c r="F11">
        <v>528</v>
      </c>
      <c r="G11" s="3">
        <v>1148</v>
      </c>
      <c r="H11" s="3"/>
      <c r="I11" s="3"/>
      <c r="M11" s="4">
        <f t="shared" si="1"/>
        <v>47.537129827722104</v>
      </c>
      <c r="N11" s="4">
        <f t="shared" si="2"/>
        <v>32.164998624045886</v>
      </c>
      <c r="O11" s="4">
        <f t="shared" si="3"/>
        <v>66.094779204424114</v>
      </c>
      <c r="P11" s="4">
        <f t="shared" si="7"/>
        <v>15.372131203676219</v>
      </c>
      <c r="Q11" s="4">
        <f t="shared" si="8"/>
        <v>18.55764937670201</v>
      </c>
      <c r="T11" s="4">
        <f t="shared" si="0"/>
        <v>1902.4628701722779</v>
      </c>
      <c r="U11" s="4">
        <f t="shared" si="4"/>
        <v>18.55764937670201</v>
      </c>
      <c r="V11" s="5">
        <f t="shared" si="5"/>
        <v>1921.02051954898</v>
      </c>
      <c r="W11" s="5">
        <f t="shared" si="6"/>
        <v>1883.9052207955758</v>
      </c>
    </row>
    <row r="12" spans="1:23" x14ac:dyDescent="0.35">
      <c r="B12">
        <v>259</v>
      </c>
      <c r="D12">
        <v>1</v>
      </c>
      <c r="E12">
        <v>598</v>
      </c>
      <c r="F12">
        <v>366</v>
      </c>
      <c r="G12">
        <v>873</v>
      </c>
      <c r="H12" s="3"/>
      <c r="I12" s="3"/>
      <c r="M12" s="4">
        <f t="shared" si="1"/>
        <v>35.401249859250086</v>
      </c>
      <c r="N12" s="4">
        <f t="shared" si="2"/>
        <v>22.296192228031806</v>
      </c>
      <c r="O12" s="4">
        <f t="shared" si="3"/>
        <v>50.261970597092557</v>
      </c>
      <c r="P12" s="4">
        <f t="shared" si="7"/>
        <v>13.10505763121828</v>
      </c>
      <c r="Q12" s="4">
        <f t="shared" si="8"/>
        <v>14.86072073784247</v>
      </c>
      <c r="T12" s="4">
        <f t="shared" si="0"/>
        <v>1914.5987501407499</v>
      </c>
      <c r="U12" s="4">
        <f t="shared" si="4"/>
        <v>14.86072073784247</v>
      </c>
      <c r="V12" s="5">
        <f t="shared" si="5"/>
        <v>1929.4594708785924</v>
      </c>
      <c r="W12" s="5">
        <f t="shared" si="6"/>
        <v>1899.7380294029074</v>
      </c>
    </row>
    <row r="13" spans="1:23" x14ac:dyDescent="0.35">
      <c r="B13">
        <v>260</v>
      </c>
      <c r="D13">
        <v>1</v>
      </c>
      <c r="E13">
        <v>563</v>
      </c>
      <c r="F13">
        <v>196</v>
      </c>
      <c r="G13">
        <v>915</v>
      </c>
      <c r="H13" s="3"/>
      <c r="I13" s="3"/>
      <c r="M13" s="4">
        <f t="shared" si="1"/>
        <v>33.329270352437788</v>
      </c>
      <c r="N13" s="4">
        <f t="shared" si="2"/>
        <v>11.940037368017032</v>
      </c>
      <c r="O13" s="4">
        <f t="shared" si="3"/>
        <v>52.680072275303196</v>
      </c>
      <c r="P13" s="4">
        <f t="shared" si="7"/>
        <v>21.389232984420758</v>
      </c>
      <c r="Q13" s="4">
        <f t="shared" si="8"/>
        <v>19.350801922865408</v>
      </c>
      <c r="T13" s="4">
        <f t="shared" si="0"/>
        <v>1916.6707296475622</v>
      </c>
      <c r="U13" s="4">
        <f t="shared" si="4"/>
        <v>21.389232984420758</v>
      </c>
      <c r="V13" s="5">
        <f t="shared" si="5"/>
        <v>1938.0599626319829</v>
      </c>
      <c r="W13" s="5">
        <f t="shared" si="6"/>
        <v>1895.2814966631415</v>
      </c>
    </row>
    <row r="14" spans="1:23" x14ac:dyDescent="0.35">
      <c r="B14">
        <v>261</v>
      </c>
      <c r="D14">
        <v>1</v>
      </c>
      <c r="E14" s="3">
        <v>2562</v>
      </c>
      <c r="F14" s="3">
        <v>2003</v>
      </c>
      <c r="G14" s="3">
        <v>3161</v>
      </c>
      <c r="I14" s="3"/>
      <c r="M14" s="4">
        <f t="shared" si="1"/>
        <v>151.66889989866004</v>
      </c>
      <c r="N14" s="4">
        <f t="shared" si="2"/>
        <v>122.01987167417406</v>
      </c>
      <c r="O14" s="4">
        <f t="shared" si="3"/>
        <v>181.99093821009114</v>
      </c>
      <c r="P14" s="4">
        <f t="shared" si="7"/>
        <v>29.649028224485988</v>
      </c>
      <c r="Q14" s="4">
        <f t="shared" si="8"/>
        <v>30.322038311431101</v>
      </c>
      <c r="T14" s="4">
        <f t="shared" si="0"/>
        <v>1798.3311001013399</v>
      </c>
      <c r="U14" s="4">
        <f t="shared" si="4"/>
        <v>30.322038311431101</v>
      </c>
      <c r="V14" s="5">
        <f t="shared" si="5"/>
        <v>1828.6531384127709</v>
      </c>
      <c r="W14" s="5">
        <f t="shared" si="6"/>
        <v>1768.0090617899089</v>
      </c>
    </row>
    <row r="15" spans="1:23" x14ac:dyDescent="0.35">
      <c r="B15">
        <v>262</v>
      </c>
      <c r="D15">
        <v>1</v>
      </c>
      <c r="E15" s="3">
        <v>1792</v>
      </c>
      <c r="F15" s="3">
        <v>1255</v>
      </c>
      <c r="G15" s="3">
        <v>2376</v>
      </c>
      <c r="I15" s="3"/>
      <c r="M15" s="4">
        <f t="shared" si="1"/>
        <v>106.08535074878955</v>
      </c>
      <c r="N15" s="4">
        <f t="shared" si="2"/>
        <v>76.452790290109064</v>
      </c>
      <c r="O15" s="4">
        <f t="shared" si="3"/>
        <v>136.79546636734469</v>
      </c>
      <c r="P15" s="4">
        <f t="shared" si="7"/>
        <v>29.632560458680487</v>
      </c>
      <c r="Q15" s="4">
        <f t="shared" si="8"/>
        <v>30.710115618555136</v>
      </c>
      <c r="T15" s="4">
        <f t="shared" si="0"/>
        <v>1843.9146492512104</v>
      </c>
      <c r="U15" s="4">
        <f t="shared" si="4"/>
        <v>30.710115618555136</v>
      </c>
      <c r="V15" s="5">
        <f t="shared" si="5"/>
        <v>1874.6247648697656</v>
      </c>
      <c r="W15" s="5">
        <f t="shared" si="6"/>
        <v>1813.2045336326553</v>
      </c>
    </row>
    <row r="16" spans="1:23" x14ac:dyDescent="0.35">
      <c r="B16">
        <v>263</v>
      </c>
      <c r="D16">
        <v>1</v>
      </c>
      <c r="E16" s="3">
        <v>4992</v>
      </c>
      <c r="F16" s="3">
        <v>4188</v>
      </c>
      <c r="G16" s="3">
        <v>5732</v>
      </c>
      <c r="I16" s="3"/>
      <c r="M16" s="4">
        <f t="shared" si="1"/>
        <v>295.52347708591373</v>
      </c>
      <c r="N16" s="4">
        <f t="shared" si="2"/>
        <v>255.12692090436394</v>
      </c>
      <c r="O16" s="4">
        <f t="shared" si="3"/>
        <v>330.01330522627097</v>
      </c>
      <c r="P16" s="4">
        <f t="shared" si="7"/>
        <v>40.396556181549784</v>
      </c>
      <c r="Q16" s="4">
        <f t="shared" si="8"/>
        <v>34.489828140357247</v>
      </c>
      <c r="T16" s="4">
        <f t="shared" si="0"/>
        <v>1654.4765229140862</v>
      </c>
      <c r="U16" s="4">
        <f t="shared" si="4"/>
        <v>40.396556181549784</v>
      </c>
      <c r="V16" s="5">
        <f t="shared" si="5"/>
        <v>1694.8730790956361</v>
      </c>
      <c r="W16" s="5">
        <f t="shared" si="6"/>
        <v>1614.0799667325364</v>
      </c>
    </row>
    <row r="17" spans="2:23" x14ac:dyDescent="0.35">
      <c r="B17">
        <v>264</v>
      </c>
      <c r="D17">
        <v>1</v>
      </c>
      <c r="E17" s="3">
        <v>3812</v>
      </c>
      <c r="F17" s="3">
        <v>3005</v>
      </c>
      <c r="G17" s="3">
        <v>4654</v>
      </c>
      <c r="I17" s="3"/>
      <c r="M17" s="4">
        <f t="shared" si="1"/>
        <v>225.66816799909918</v>
      </c>
      <c r="N17" s="4">
        <f t="shared" si="2"/>
        <v>183.06026679026112</v>
      </c>
      <c r="O17" s="4">
        <f t="shared" si="3"/>
        <v>267.94869548553123</v>
      </c>
      <c r="P17" s="4">
        <f t="shared" si="7"/>
        <v>42.607901208838058</v>
      </c>
      <c r="Q17" s="4">
        <f t="shared" si="8"/>
        <v>42.280527486432049</v>
      </c>
      <c r="T17" s="4">
        <f t="shared" si="0"/>
        <v>1724.3318320009007</v>
      </c>
      <c r="U17" s="4">
        <f t="shared" si="4"/>
        <v>42.607901208838058</v>
      </c>
      <c r="V17" s="5">
        <f t="shared" si="5"/>
        <v>1766.9397332097387</v>
      </c>
      <c r="W17" s="5">
        <f t="shared" si="6"/>
        <v>1681.7239307920627</v>
      </c>
    </row>
    <row r="18" spans="2:23" x14ac:dyDescent="0.35">
      <c r="B18">
        <v>265</v>
      </c>
      <c r="D18">
        <v>1</v>
      </c>
      <c r="E18">
        <v>594</v>
      </c>
      <c r="F18">
        <v>285</v>
      </c>
      <c r="G18">
        <v>939</v>
      </c>
      <c r="H18" s="3"/>
      <c r="I18" s="3"/>
      <c r="M18" s="4">
        <f t="shared" si="1"/>
        <v>35.164452201328679</v>
      </c>
      <c r="N18" s="4">
        <f t="shared" si="2"/>
        <v>17.361789030024767</v>
      </c>
      <c r="O18" s="4">
        <f t="shared" si="3"/>
        <v>54.061844662852131</v>
      </c>
      <c r="P18" s="4">
        <f t="shared" si="7"/>
        <v>17.802663171303912</v>
      </c>
      <c r="Q18" s="4">
        <f t="shared" si="8"/>
        <v>18.897392461523452</v>
      </c>
      <c r="T18" s="4">
        <f t="shared" si="0"/>
        <v>1914.8355477986713</v>
      </c>
      <c r="U18" s="4">
        <f t="shared" si="4"/>
        <v>18.897392461523452</v>
      </c>
      <c r="V18" s="5">
        <f t="shared" si="5"/>
        <v>1933.7329402601947</v>
      </c>
      <c r="W18" s="5">
        <f t="shared" si="6"/>
        <v>1895.9381553371479</v>
      </c>
    </row>
    <row r="19" spans="2:23" x14ac:dyDescent="0.35">
      <c r="B19">
        <v>266</v>
      </c>
      <c r="C19" t="s">
        <v>15</v>
      </c>
      <c r="D19">
        <v>1</v>
      </c>
      <c r="E19" s="3">
        <v>14741</v>
      </c>
      <c r="F19" s="3">
        <v>13456</v>
      </c>
      <c r="G19" s="3">
        <v>15972</v>
      </c>
      <c r="I19" s="3"/>
      <c r="M19" s="4">
        <f t="shared" si="1"/>
        <v>872.65856885485869</v>
      </c>
      <c r="N19" s="4">
        <f t="shared" si="2"/>
        <v>819.72011644916927</v>
      </c>
      <c r="O19" s="4">
        <f t="shared" si="3"/>
        <v>919.56952391381708</v>
      </c>
      <c r="P19" s="4">
        <f t="shared" si="7"/>
        <v>52.938452405689418</v>
      </c>
      <c r="Q19" s="4">
        <f t="shared" si="8"/>
        <v>46.910955058958393</v>
      </c>
      <c r="T19" s="4">
        <f t="shared" si="0"/>
        <v>1077.3414311451413</v>
      </c>
      <c r="U19" s="4">
        <f t="shared" si="4"/>
        <v>52.938452405689418</v>
      </c>
      <c r="V19" s="5">
        <f t="shared" si="5"/>
        <v>1130.2798835508306</v>
      </c>
      <c r="W19" s="5">
        <f t="shared" si="6"/>
        <v>1024.402978739452</v>
      </c>
    </row>
    <row r="20" spans="2:23" x14ac:dyDescent="0.35">
      <c r="B20">
        <v>267</v>
      </c>
      <c r="C20" t="s">
        <v>16</v>
      </c>
      <c r="D20">
        <v>1</v>
      </c>
      <c r="E20" s="3">
        <v>9373</v>
      </c>
      <c r="F20" s="3">
        <v>7959</v>
      </c>
      <c r="G20" s="3">
        <v>10840</v>
      </c>
      <c r="H20" s="3"/>
      <c r="I20" s="3"/>
      <c r="M20" s="4">
        <f t="shared" si="1"/>
        <v>554.8761119243328</v>
      </c>
      <c r="N20" s="4">
        <f t="shared" si="2"/>
        <v>484.85080312269162</v>
      </c>
      <c r="O20" s="4">
        <f t="shared" si="3"/>
        <v>624.10052837626961</v>
      </c>
      <c r="P20" s="4">
        <f t="shared" si="7"/>
        <v>70.025308801641188</v>
      </c>
      <c r="Q20" s="4">
        <f t="shared" si="8"/>
        <v>69.224416451936804</v>
      </c>
      <c r="T20" s="4">
        <f t="shared" si="0"/>
        <v>1395.1238880756673</v>
      </c>
      <c r="U20" s="4">
        <f t="shared" si="4"/>
        <v>70.025308801641188</v>
      </c>
      <c r="V20" s="5">
        <f t="shared" si="5"/>
        <v>1465.1491968773084</v>
      </c>
      <c r="W20" s="5">
        <f t="shared" si="6"/>
        <v>1325.0985792740262</v>
      </c>
    </row>
    <row r="21" spans="2:23" x14ac:dyDescent="0.35">
      <c r="B21">
        <v>268</v>
      </c>
      <c r="D21">
        <v>1</v>
      </c>
      <c r="E21" s="3">
        <v>1058</v>
      </c>
      <c r="F21">
        <v>727</v>
      </c>
      <c r="G21" s="3">
        <v>1458</v>
      </c>
      <c r="H21" s="3"/>
      <c r="I21" s="3"/>
      <c r="M21" s="4">
        <f t="shared" si="1"/>
        <v>62.632980520211689</v>
      </c>
      <c r="N21" s="4">
        <f t="shared" si="2"/>
        <v>44.287791666063178</v>
      </c>
      <c r="O21" s="4">
        <f t="shared" si="3"/>
        <v>83.94267254359788</v>
      </c>
      <c r="P21" s="4">
        <f t="shared" si="7"/>
        <v>18.34518885414851</v>
      </c>
      <c r="Q21" s="4">
        <f t="shared" si="8"/>
        <v>21.309692023386191</v>
      </c>
      <c r="T21" s="4">
        <f t="shared" si="0"/>
        <v>1887.3670194797883</v>
      </c>
      <c r="U21" s="4">
        <f t="shared" si="4"/>
        <v>21.309692023386191</v>
      </c>
      <c r="V21" s="5">
        <f t="shared" si="5"/>
        <v>1908.6767115031744</v>
      </c>
      <c r="W21" s="5">
        <f t="shared" si="6"/>
        <v>1866.0573274564022</v>
      </c>
    </row>
    <row r="22" spans="2:23" x14ac:dyDescent="0.35">
      <c r="B22">
        <v>269</v>
      </c>
      <c r="D22">
        <v>1</v>
      </c>
      <c r="E22">
        <v>866</v>
      </c>
      <c r="F22">
        <v>618</v>
      </c>
      <c r="G22" s="3">
        <v>1176</v>
      </c>
      <c r="I22" s="3"/>
      <c r="M22" s="4">
        <f t="shared" si="1"/>
        <v>51.266692939984232</v>
      </c>
      <c r="N22" s="4">
        <f t="shared" si="2"/>
        <v>37.647668844053705</v>
      </c>
      <c r="O22" s="4">
        <f t="shared" si="3"/>
        <v>67.706846989897883</v>
      </c>
      <c r="P22" s="4">
        <f t="shared" si="7"/>
        <v>13.619024095930527</v>
      </c>
      <c r="Q22" s="4">
        <f t="shared" si="8"/>
        <v>16.440154049913652</v>
      </c>
      <c r="T22" s="4">
        <f t="shared" si="0"/>
        <v>1898.7333070600157</v>
      </c>
      <c r="U22" s="4">
        <f t="shared" si="4"/>
        <v>16.440154049913652</v>
      </c>
      <c r="V22" s="5">
        <f t="shared" si="5"/>
        <v>1915.1734611099293</v>
      </c>
      <c r="W22" s="5">
        <f t="shared" si="6"/>
        <v>1882.2931530101021</v>
      </c>
    </row>
    <row r="23" spans="2:23" x14ac:dyDescent="0.35">
      <c r="B23">
        <v>270</v>
      </c>
      <c r="D23">
        <v>0.14000000000000001</v>
      </c>
      <c r="E23">
        <v>799</v>
      </c>
      <c r="F23">
        <v>580</v>
      </c>
      <c r="G23" s="3">
        <v>1094</v>
      </c>
      <c r="H23" s="3"/>
      <c r="I23" s="3"/>
      <c r="M23" s="4">
        <f t="shared" si="1"/>
        <v>47.300332169800697</v>
      </c>
      <c r="N23" s="4">
        <f t="shared" si="2"/>
        <v>35.332763640050402</v>
      </c>
      <c r="O23" s="4">
        <f t="shared" si="3"/>
        <v>62.985791332439014</v>
      </c>
      <c r="P23" s="4">
        <f t="shared" si="7"/>
        <v>11.967568529750295</v>
      </c>
      <c r="Q23" s="4">
        <f t="shared" si="8"/>
        <v>15.685459162638317</v>
      </c>
      <c r="T23" s="4">
        <f t="shared" si="0"/>
        <v>1902.6996678301994</v>
      </c>
      <c r="U23" s="4">
        <f t="shared" si="4"/>
        <v>15.685459162638317</v>
      </c>
      <c r="V23" s="5">
        <f t="shared" si="5"/>
        <v>1918.3851269928377</v>
      </c>
      <c r="W23" s="5">
        <f t="shared" si="6"/>
        <v>1887.014208667561</v>
      </c>
    </row>
    <row r="24" spans="2:23" x14ac:dyDescent="0.35">
      <c r="B24">
        <v>271</v>
      </c>
      <c r="D24">
        <v>0.27</v>
      </c>
      <c r="E24">
        <v>629</v>
      </c>
      <c r="F24">
        <v>413</v>
      </c>
      <c r="G24">
        <v>878</v>
      </c>
      <c r="H24" s="3"/>
      <c r="I24" s="3"/>
      <c r="M24" s="4">
        <f t="shared" si="1"/>
        <v>37.236431708140977</v>
      </c>
      <c r="N24" s="4">
        <f t="shared" si="2"/>
        <v>25.159364454035888</v>
      </c>
      <c r="O24" s="4">
        <f t="shared" si="3"/>
        <v>50.549839844498585</v>
      </c>
      <c r="P24" s="4">
        <f t="shared" si="7"/>
        <v>12.077067254105089</v>
      </c>
      <c r="Q24" s="4">
        <f t="shared" si="8"/>
        <v>13.313408136357609</v>
      </c>
      <c r="T24" s="4">
        <f t="shared" si="0"/>
        <v>1912.763568291859</v>
      </c>
      <c r="U24" s="4">
        <f t="shared" si="4"/>
        <v>13.313408136357609</v>
      </c>
      <c r="V24" s="5">
        <f t="shared" si="5"/>
        <v>1926.0769764282165</v>
      </c>
      <c r="W24" s="5">
        <f t="shared" si="6"/>
        <v>1899.4501601555014</v>
      </c>
    </row>
    <row r="25" spans="2:23" x14ac:dyDescent="0.35">
      <c r="B25">
        <v>272</v>
      </c>
      <c r="D25">
        <v>0.2</v>
      </c>
      <c r="E25">
        <v>540</v>
      </c>
      <c r="F25">
        <v>275</v>
      </c>
      <c r="G25">
        <v>797</v>
      </c>
      <c r="I25" s="3"/>
      <c r="M25" s="4">
        <f t="shared" si="1"/>
        <v>31.967683819389705</v>
      </c>
      <c r="N25" s="4">
        <f t="shared" si="2"/>
        <v>16.752603450023898</v>
      </c>
      <c r="O25" s="4">
        <f t="shared" si="3"/>
        <v>45.886358036520924</v>
      </c>
      <c r="P25" s="4">
        <f t="shared" si="7"/>
        <v>15.215080369365808</v>
      </c>
      <c r="Q25" s="4">
        <f t="shared" si="8"/>
        <v>13.918674217131219</v>
      </c>
      <c r="T25" s="4">
        <f t="shared" si="0"/>
        <v>1918.0323161806102</v>
      </c>
      <c r="U25" s="4">
        <f t="shared" si="4"/>
        <v>15.215080369365808</v>
      </c>
      <c r="V25" s="5">
        <f t="shared" si="5"/>
        <v>1933.247396549976</v>
      </c>
      <c r="W25" s="5">
        <f t="shared" si="6"/>
        <v>1902.8172358112445</v>
      </c>
    </row>
    <row r="26" spans="2:23" x14ac:dyDescent="0.35">
      <c r="B26">
        <v>273</v>
      </c>
      <c r="D26">
        <v>0.17</v>
      </c>
      <c r="E26">
        <v>688</v>
      </c>
      <c r="F26">
        <v>462</v>
      </c>
      <c r="G26">
        <v>975</v>
      </c>
      <c r="I26" s="3"/>
      <c r="M26" s="4">
        <f t="shared" si="1"/>
        <v>40.729197162481704</v>
      </c>
      <c r="N26" s="4">
        <f t="shared" si="2"/>
        <v>28.144373796040149</v>
      </c>
      <c r="O26" s="4">
        <f t="shared" si="3"/>
        <v>56.134503244175541</v>
      </c>
      <c r="P26" s="4">
        <f t="shared" si="7"/>
        <v>12.584823366441555</v>
      </c>
      <c r="Q26" s="4">
        <f t="shared" si="8"/>
        <v>15.405306081693837</v>
      </c>
      <c r="T26" s="4">
        <f t="shared" si="0"/>
        <v>1909.2708028375182</v>
      </c>
      <c r="U26" s="4">
        <f t="shared" si="4"/>
        <v>15.405306081693837</v>
      </c>
      <c r="V26" s="5">
        <f t="shared" si="5"/>
        <v>1924.6761089192121</v>
      </c>
      <c r="W26" s="5">
        <f t="shared" si="6"/>
        <v>1893.8654967558243</v>
      </c>
    </row>
    <row r="27" spans="2:23" x14ac:dyDescent="0.35">
      <c r="B27">
        <v>274</v>
      </c>
      <c r="D27">
        <v>1</v>
      </c>
      <c r="E27">
        <v>446</v>
      </c>
      <c r="F27">
        <v>188</v>
      </c>
      <c r="G27">
        <v>684</v>
      </c>
      <c r="I27" s="3"/>
      <c r="M27" s="4">
        <f t="shared" si="1"/>
        <v>26.402938858236684</v>
      </c>
      <c r="N27" s="4">
        <f t="shared" si="2"/>
        <v>11.452688904016338</v>
      </c>
      <c r="O27" s="4">
        <f t="shared" si="3"/>
        <v>39.380513045144681</v>
      </c>
      <c r="P27" s="4">
        <f t="shared" si="7"/>
        <v>14.950249954220347</v>
      </c>
      <c r="Q27" s="4">
        <f t="shared" si="8"/>
        <v>12.977574186907997</v>
      </c>
      <c r="T27" s="4">
        <f t="shared" si="0"/>
        <v>1923.5970611417633</v>
      </c>
      <c r="U27" s="4">
        <f t="shared" si="4"/>
        <v>14.950249954220347</v>
      </c>
      <c r="V27" s="5">
        <f t="shared" si="5"/>
        <v>1938.5473110959838</v>
      </c>
      <c r="W27" s="5">
        <f t="shared" si="6"/>
        <v>1908.6468111875429</v>
      </c>
    </row>
    <row r="28" spans="2:23" x14ac:dyDescent="0.35">
      <c r="B28">
        <v>275</v>
      </c>
      <c r="D28">
        <v>0.56000000000000005</v>
      </c>
      <c r="E28">
        <v>870</v>
      </c>
      <c r="F28">
        <v>543</v>
      </c>
      <c r="G28" s="3">
        <v>1269</v>
      </c>
      <c r="I28" s="3"/>
      <c r="M28" s="4">
        <f t="shared" si="1"/>
        <v>51.503490597905639</v>
      </c>
      <c r="N28" s="4">
        <f t="shared" si="2"/>
        <v>33.078776994047189</v>
      </c>
      <c r="O28" s="4">
        <f t="shared" si="3"/>
        <v>73.061214991650004</v>
      </c>
      <c r="P28" s="4">
        <f t="shared" si="7"/>
        <v>18.42471360385845</v>
      </c>
      <c r="Q28" s="4">
        <f t="shared" si="8"/>
        <v>21.557724393744365</v>
      </c>
      <c r="T28" s="4">
        <f t="shared" si="0"/>
        <v>1898.4965094020943</v>
      </c>
      <c r="U28" s="4">
        <f t="shared" si="4"/>
        <v>21.557724393744365</v>
      </c>
      <c r="V28" s="5">
        <f t="shared" si="5"/>
        <v>1920.0542337958386</v>
      </c>
      <c r="W28" s="5">
        <f t="shared" si="6"/>
        <v>1876.9387850083499</v>
      </c>
    </row>
    <row r="29" spans="2:23" x14ac:dyDescent="0.35">
      <c r="B29">
        <v>276</v>
      </c>
      <c r="C29" t="s">
        <v>17</v>
      </c>
      <c r="D29">
        <v>1</v>
      </c>
      <c r="E29" s="3">
        <v>49346</v>
      </c>
      <c r="F29" s="3">
        <v>47771</v>
      </c>
      <c r="G29" s="3">
        <v>51094</v>
      </c>
      <c r="M29" s="4">
        <f t="shared" si="1"/>
        <v>2921.2543069474159</v>
      </c>
      <c r="N29" s="4">
        <f t="shared" si="2"/>
        <v>2910.1404342221513</v>
      </c>
      <c r="O29" s="4">
        <f t="shared" si="3"/>
        <v>2941.678265392723</v>
      </c>
      <c r="P29" s="4">
        <f t="shared" si="7"/>
        <v>11.113872725264628</v>
      </c>
      <c r="Q29" s="4">
        <f t="shared" si="8"/>
        <v>20.423958445307107</v>
      </c>
      <c r="T29" s="4">
        <f t="shared" si="0"/>
        <v>-971.2543069474159</v>
      </c>
      <c r="U29" s="4">
        <f t="shared" si="4"/>
        <v>20.423958445307107</v>
      </c>
      <c r="V29" s="5">
        <f t="shared" si="5"/>
        <v>-950.83034850210879</v>
      </c>
      <c r="W29" s="5">
        <f t="shared" si="6"/>
        <v>-991.67826539272301</v>
      </c>
    </row>
    <row r="30" spans="2:23" x14ac:dyDescent="0.35">
      <c r="B30">
        <v>277</v>
      </c>
      <c r="C30" t="s">
        <v>18</v>
      </c>
      <c r="D30">
        <v>0.97</v>
      </c>
      <c r="E30" s="3">
        <v>49089</v>
      </c>
      <c r="F30" s="3">
        <v>47542</v>
      </c>
      <c r="G30" s="3">
        <v>50847</v>
      </c>
      <c r="I30" s="3"/>
      <c r="M30" s="4">
        <f t="shared" si="1"/>
        <v>2906.0400574259656</v>
      </c>
      <c r="N30" s="4">
        <f t="shared" si="2"/>
        <v>2896.1900844401312</v>
      </c>
      <c r="O30" s="4">
        <f t="shared" si="3"/>
        <v>2927.4575245708652</v>
      </c>
      <c r="P30" s="4">
        <f t="shared" si="7"/>
        <v>9.8499729858344836</v>
      </c>
      <c r="Q30" s="4">
        <f t="shared" si="8"/>
        <v>21.417467144899547</v>
      </c>
      <c r="T30" s="4">
        <f t="shared" si="0"/>
        <v>-956.04005742596564</v>
      </c>
      <c r="U30" s="4">
        <f t="shared" si="4"/>
        <v>21.417467144899547</v>
      </c>
      <c r="V30" s="5">
        <f t="shared" si="5"/>
        <v>-934.6225902810661</v>
      </c>
      <c r="W30" s="5">
        <f t="shared" si="6"/>
        <v>-977.45752457086519</v>
      </c>
    </row>
    <row r="31" spans="2:23" x14ac:dyDescent="0.35">
      <c r="B31">
        <v>278</v>
      </c>
      <c r="C31" t="s">
        <v>19</v>
      </c>
      <c r="D31">
        <v>1</v>
      </c>
      <c r="E31" s="3">
        <v>48703</v>
      </c>
      <c r="F31" s="3">
        <v>47175</v>
      </c>
      <c r="G31" s="3">
        <v>50457</v>
      </c>
      <c r="M31" s="4">
        <f t="shared" si="1"/>
        <v>2883.1890834365499</v>
      </c>
      <c r="N31" s="4">
        <f t="shared" si="2"/>
        <v>2873.8329736540995</v>
      </c>
      <c r="O31" s="4">
        <f t="shared" si="3"/>
        <v>2905.0037232731952</v>
      </c>
      <c r="P31" s="4">
        <f t="shared" si="7"/>
        <v>9.3561097824504031</v>
      </c>
      <c r="Q31" s="4">
        <f t="shared" si="8"/>
        <v>21.814639836645256</v>
      </c>
      <c r="T31" s="4">
        <f t="shared" si="0"/>
        <v>-933.18908343654994</v>
      </c>
      <c r="U31" s="4">
        <f t="shared" si="4"/>
        <v>21.814639836645256</v>
      </c>
      <c r="V31" s="5">
        <f t="shared" si="5"/>
        <v>-911.37444359990468</v>
      </c>
      <c r="W31" s="5">
        <f t="shared" si="6"/>
        <v>-955.00372327319519</v>
      </c>
    </row>
    <row r="32" spans="2:23" x14ac:dyDescent="0.35">
      <c r="B32">
        <v>279</v>
      </c>
      <c r="C32" t="s">
        <v>20</v>
      </c>
      <c r="D32">
        <v>0.67</v>
      </c>
      <c r="E32" s="3">
        <v>48463</v>
      </c>
      <c r="F32" s="3">
        <v>46912</v>
      </c>
      <c r="G32" s="3">
        <v>50193</v>
      </c>
      <c r="I32" s="3"/>
      <c r="M32" s="4">
        <f t="shared" si="1"/>
        <v>2868.9812239612656</v>
      </c>
      <c r="N32" s="4">
        <f t="shared" si="2"/>
        <v>2857.8113929000765</v>
      </c>
      <c r="O32" s="4">
        <f t="shared" si="3"/>
        <v>2889.8042270101569</v>
      </c>
      <c r="P32" s="4">
        <f t="shared" si="7"/>
        <v>11.169831061189143</v>
      </c>
      <c r="Q32" s="4">
        <f t="shared" si="8"/>
        <v>20.823003048891223</v>
      </c>
      <c r="T32" s="4">
        <f t="shared" si="0"/>
        <v>-918.98122396126564</v>
      </c>
      <c r="U32" s="4">
        <f t="shared" si="4"/>
        <v>20.823003048891223</v>
      </c>
      <c r="V32" s="5">
        <f t="shared" si="5"/>
        <v>-898.15822091237442</v>
      </c>
      <c r="W32" s="5">
        <f t="shared" si="6"/>
        <v>-939.80422701015686</v>
      </c>
    </row>
    <row r="33" spans="2:23" x14ac:dyDescent="0.35">
      <c r="B33">
        <v>280</v>
      </c>
      <c r="C33" t="s">
        <v>21</v>
      </c>
      <c r="D33">
        <v>1</v>
      </c>
      <c r="E33" s="3">
        <v>5121</v>
      </c>
      <c r="F33" s="3">
        <v>4446</v>
      </c>
      <c r="G33" s="3">
        <v>5737</v>
      </c>
      <c r="H33" s="3"/>
      <c r="I33" s="3"/>
      <c r="M33" s="4">
        <f>E33/$I$1</f>
        <v>303.16020155387906</v>
      </c>
      <c r="N33" s="4">
        <f t="shared" si="2"/>
        <v>270.84390886838634</v>
      </c>
      <c r="O33" s="4">
        <f t="shared" si="3"/>
        <v>330.30117447367701</v>
      </c>
      <c r="P33" s="4">
        <f t="shared" si="7"/>
        <v>32.316292685492726</v>
      </c>
      <c r="Q33" s="4">
        <f t="shared" si="8"/>
        <v>27.140972919797946</v>
      </c>
      <c r="T33" s="4">
        <f t="shared" si="0"/>
        <v>1646.839798446121</v>
      </c>
      <c r="U33" s="4">
        <f t="shared" si="4"/>
        <v>32.316292685492726</v>
      </c>
      <c r="V33" s="5">
        <f t="shared" si="5"/>
        <v>1679.1560911316137</v>
      </c>
      <c r="W33" s="5">
        <f t="shared" si="6"/>
        <v>1614.5235057606283</v>
      </c>
    </row>
    <row r="34" spans="2:23" x14ac:dyDescent="0.35">
      <c r="B34">
        <v>281</v>
      </c>
      <c r="D34">
        <v>0.9</v>
      </c>
      <c r="E34" s="3">
        <v>4858</v>
      </c>
      <c r="F34" s="3">
        <v>4161</v>
      </c>
      <c r="G34" s="3">
        <v>5481</v>
      </c>
      <c r="H34" s="3"/>
      <c r="I34" s="3"/>
      <c r="M34" s="4">
        <f t="shared" si="1"/>
        <v>287.59075554554664</v>
      </c>
      <c r="N34" s="4">
        <f t="shared" si="2"/>
        <v>253.4821198383616</v>
      </c>
      <c r="O34" s="4">
        <f t="shared" si="3"/>
        <v>315.56226900648835</v>
      </c>
      <c r="P34" s="4">
        <f t="shared" si="7"/>
        <v>34.108635707185044</v>
      </c>
      <c r="Q34" s="4">
        <f t="shared" si="8"/>
        <v>27.971513460941708</v>
      </c>
      <c r="T34" s="4">
        <f t="shared" si="0"/>
        <v>1662.4092444544533</v>
      </c>
      <c r="U34" s="4">
        <f t="shared" si="4"/>
        <v>34.108635707185044</v>
      </c>
      <c r="V34" s="5">
        <f t="shared" si="5"/>
        <v>1696.5178801616385</v>
      </c>
      <c r="W34" s="5">
        <f t="shared" si="6"/>
        <v>1628.3006087472681</v>
      </c>
    </row>
    <row r="35" spans="2:23" x14ac:dyDescent="0.35">
      <c r="B35">
        <v>282</v>
      </c>
      <c r="D35">
        <v>1</v>
      </c>
      <c r="E35">
        <v>823</v>
      </c>
      <c r="F35">
        <v>460</v>
      </c>
      <c r="G35" s="3">
        <v>1355</v>
      </c>
      <c r="H35" s="3"/>
      <c r="I35" s="3"/>
      <c r="M35" s="4">
        <f t="shared" si="1"/>
        <v>48.721118117329127</v>
      </c>
      <c r="N35" s="4">
        <f t="shared" si="2"/>
        <v>28.022536680039973</v>
      </c>
      <c r="O35" s="4">
        <f t="shared" si="3"/>
        <v>78.012566047033701</v>
      </c>
      <c r="P35" s="4">
        <f t="shared" si="7"/>
        <v>20.698581437289153</v>
      </c>
      <c r="Q35" s="4">
        <f t="shared" si="8"/>
        <v>29.291447929704574</v>
      </c>
      <c r="T35" s="4">
        <f t="shared" si="0"/>
        <v>1901.2788818826709</v>
      </c>
      <c r="U35" s="4">
        <f t="shared" si="4"/>
        <v>29.291447929704574</v>
      </c>
      <c r="V35" s="5">
        <f t="shared" si="5"/>
        <v>1930.5703298123756</v>
      </c>
      <c r="W35" s="5">
        <f t="shared" si="6"/>
        <v>1871.9874339529663</v>
      </c>
    </row>
    <row r="36" spans="2:23" x14ac:dyDescent="0.35">
      <c r="B36">
        <v>283</v>
      </c>
      <c r="C36" t="s">
        <v>22</v>
      </c>
      <c r="D36">
        <v>1</v>
      </c>
      <c r="E36" s="3">
        <v>23497</v>
      </c>
      <c r="F36" s="3">
        <v>21433</v>
      </c>
      <c r="G36" s="3">
        <v>25639</v>
      </c>
      <c r="H36" s="3"/>
      <c r="I36" s="3"/>
      <c r="M36" s="4">
        <f t="shared" si="1"/>
        <v>1391.0086420448147</v>
      </c>
      <c r="N36" s="4">
        <f t="shared" si="2"/>
        <v>1305.6674536158625</v>
      </c>
      <c r="O36" s="4">
        <f t="shared" si="3"/>
        <v>1476.1359268486324</v>
      </c>
      <c r="P36" s="4">
        <f t="shared" si="7"/>
        <v>85.341188428952137</v>
      </c>
      <c r="Q36" s="4">
        <f t="shared" si="8"/>
        <v>85.127284803817702</v>
      </c>
      <c r="T36" s="4">
        <f t="shared" si="0"/>
        <v>558.99135795518532</v>
      </c>
      <c r="U36" s="4">
        <f t="shared" si="4"/>
        <v>85.341188428952137</v>
      </c>
      <c r="V36" s="5">
        <f t="shared" si="5"/>
        <v>644.33254638413746</v>
      </c>
      <c r="W36" s="5">
        <f t="shared" si="6"/>
        <v>473.65016952623319</v>
      </c>
    </row>
    <row r="37" spans="2:23" x14ac:dyDescent="0.35">
      <c r="B37">
        <v>284</v>
      </c>
      <c r="C37" t="s">
        <v>23</v>
      </c>
      <c r="D37">
        <v>1</v>
      </c>
      <c r="E37" s="3">
        <v>12609</v>
      </c>
      <c r="F37" s="3">
        <v>10893</v>
      </c>
      <c r="G37" s="3">
        <v>14446</v>
      </c>
      <c r="H37" s="3"/>
      <c r="I37" s="3"/>
      <c r="M37" s="4">
        <f t="shared" si="1"/>
        <v>746.44541718274968</v>
      </c>
      <c r="N37" s="4">
        <f t="shared" si="2"/>
        <v>663.58585229494656</v>
      </c>
      <c r="O37" s="4">
        <f t="shared" si="3"/>
        <v>831.7118296054972</v>
      </c>
      <c r="P37" s="4">
        <f t="shared" si="7"/>
        <v>82.859564887803117</v>
      </c>
      <c r="Q37" s="4">
        <f t="shared" si="8"/>
        <v>85.266412422747521</v>
      </c>
      <c r="T37" s="4">
        <f t="shared" si="0"/>
        <v>1203.5545828172503</v>
      </c>
      <c r="U37" s="4">
        <f t="shared" si="4"/>
        <v>85.266412422747521</v>
      </c>
      <c r="V37" s="5">
        <f t="shared" si="5"/>
        <v>1288.820995239998</v>
      </c>
      <c r="W37" s="5">
        <f t="shared" si="6"/>
        <v>1118.2881703945027</v>
      </c>
    </row>
    <row r="38" spans="2:23" x14ac:dyDescent="0.35">
      <c r="B38">
        <v>285</v>
      </c>
      <c r="D38">
        <v>1</v>
      </c>
      <c r="E38">
        <v>831</v>
      </c>
      <c r="F38">
        <v>507</v>
      </c>
      <c r="G38" s="3">
        <v>1270</v>
      </c>
      <c r="H38" s="3"/>
      <c r="I38" s="3"/>
      <c r="M38" s="4">
        <f t="shared" si="1"/>
        <v>49.194713433171941</v>
      </c>
      <c r="N38" s="4">
        <f t="shared" si="2"/>
        <v>30.885708906044059</v>
      </c>
      <c r="O38" s="4">
        <f t="shared" si="3"/>
        <v>73.118788841131206</v>
      </c>
      <c r="P38" s="4">
        <f t="shared" si="7"/>
        <v>18.309004527127883</v>
      </c>
      <c r="Q38" s="4">
        <f t="shared" si="8"/>
        <v>23.924075407959265</v>
      </c>
      <c r="T38" s="4">
        <f t="shared" si="0"/>
        <v>1900.805286566828</v>
      </c>
      <c r="U38" s="4">
        <f t="shared" si="4"/>
        <v>23.924075407959265</v>
      </c>
      <c r="V38" s="5">
        <f t="shared" si="5"/>
        <v>1924.7293619747873</v>
      </c>
      <c r="W38" s="5">
        <f t="shared" si="6"/>
        <v>1876.8812111588688</v>
      </c>
    </row>
    <row r="39" spans="2:23" x14ac:dyDescent="0.35">
      <c r="B39">
        <v>286</v>
      </c>
      <c r="D39">
        <v>1</v>
      </c>
      <c r="E39">
        <v>583</v>
      </c>
      <c r="F39">
        <v>317</v>
      </c>
      <c r="G39">
        <v>877</v>
      </c>
      <c r="I39" s="3"/>
      <c r="M39" s="4">
        <f t="shared" si="1"/>
        <v>34.513258642044811</v>
      </c>
      <c r="N39" s="4">
        <f t="shared" si="2"/>
        <v>19.311182886027549</v>
      </c>
      <c r="O39" s="4">
        <f t="shared" si="3"/>
        <v>50.492265995017384</v>
      </c>
      <c r="P39" s="4">
        <f t="shared" si="7"/>
        <v>15.202075756017262</v>
      </c>
      <c r="Q39" s="4">
        <f t="shared" si="8"/>
        <v>15.979007352972573</v>
      </c>
      <c r="T39" s="4">
        <f t="shared" si="0"/>
        <v>1915.4867413579552</v>
      </c>
      <c r="U39" s="4">
        <f t="shared" si="4"/>
        <v>15.979007352972573</v>
      </c>
      <c r="V39" s="5">
        <f t="shared" si="5"/>
        <v>1931.4657487109278</v>
      </c>
      <c r="W39" s="5">
        <f t="shared" si="6"/>
        <v>1899.5077340049827</v>
      </c>
    </row>
    <row r="40" spans="2:23" x14ac:dyDescent="0.35">
      <c r="H40" s="3"/>
      <c r="I40" s="3"/>
      <c r="P40" s="4"/>
      <c r="Q40" s="4"/>
      <c r="T40" s="4"/>
      <c r="U40" s="4"/>
    </row>
    <row r="41" spans="2:23" x14ac:dyDescent="0.35">
      <c r="H41" s="3"/>
      <c r="I41" s="3"/>
      <c r="P41" s="4"/>
      <c r="Q41" s="4"/>
      <c r="T41" s="4"/>
      <c r="U41" s="4"/>
    </row>
    <row r="42" spans="2:23" x14ac:dyDescent="0.35">
      <c r="I42" s="3"/>
      <c r="P42" s="4"/>
      <c r="Q42" s="4"/>
      <c r="T42" s="4"/>
      <c r="U42" s="4"/>
    </row>
    <row r="43" spans="2:23" x14ac:dyDescent="0.35">
      <c r="I43" s="3"/>
      <c r="P43" s="4"/>
      <c r="Q43" s="4"/>
      <c r="T43" s="4"/>
      <c r="U43" s="4"/>
    </row>
    <row r="44" spans="2:23" x14ac:dyDescent="0.35">
      <c r="H44" s="3"/>
      <c r="I44" s="3">
        <f>I46/4206</f>
        <v>17.230622919638613</v>
      </c>
      <c r="J44" s="3">
        <f>J46/4206</f>
        <v>16.759153590109367</v>
      </c>
      <c r="K44" s="3">
        <f>K46/4206</f>
        <v>17.715406562054209</v>
      </c>
      <c r="P44" s="4"/>
      <c r="Q44" s="4"/>
      <c r="T44" s="4"/>
      <c r="U44" s="4"/>
    </row>
    <row r="45" spans="2:23" x14ac:dyDescent="0.35">
      <c r="H45" s="3"/>
      <c r="I45" s="3"/>
      <c r="P45" s="4"/>
      <c r="Q45" s="4"/>
      <c r="T45" s="4"/>
      <c r="U45" s="4"/>
    </row>
    <row r="46" spans="2:23" x14ac:dyDescent="0.35">
      <c r="H46" s="3">
        <f>E47-E2</f>
        <v>712</v>
      </c>
      <c r="I46" s="3">
        <f>H46+E47</f>
        <v>72472</v>
      </c>
      <c r="J46" s="3">
        <f>F47+H46</f>
        <v>70489</v>
      </c>
      <c r="K46" s="3">
        <f>G47+H46</f>
        <v>74511</v>
      </c>
      <c r="P46" s="4"/>
      <c r="Q46" s="4"/>
      <c r="T46" s="4"/>
      <c r="U46" s="4"/>
    </row>
    <row r="47" spans="2:23" x14ac:dyDescent="0.35">
      <c r="B47">
        <v>4</v>
      </c>
      <c r="C47" t="s">
        <v>24</v>
      </c>
      <c r="D47">
        <v>1</v>
      </c>
      <c r="E47" s="3">
        <v>71760</v>
      </c>
      <c r="F47" s="3">
        <v>69777</v>
      </c>
      <c r="G47" s="3">
        <v>73799</v>
      </c>
      <c r="H47" s="3"/>
      <c r="I47" s="3"/>
      <c r="J47" s="3"/>
      <c r="K47" s="3"/>
      <c r="M47" s="4">
        <f>E47/$I$44</f>
        <v>4164.6782205541449</v>
      </c>
      <c r="N47" s="4">
        <f>F47/$J$44</f>
        <v>4163.5157542311572</v>
      </c>
      <c r="O47" s="4">
        <f>G47/$K$44</f>
        <v>4165.8089946450855</v>
      </c>
      <c r="P47" s="4">
        <f t="shared" si="7"/>
        <v>1.1624663229877115</v>
      </c>
      <c r="Q47" s="4">
        <f t="shared" si="8"/>
        <v>1.1307740909405766</v>
      </c>
      <c r="T47" s="4">
        <f t="shared" ref="T47:T73" si="9">1950-M47</f>
        <v>-2214.6782205541449</v>
      </c>
      <c r="U47" s="4">
        <f t="shared" si="4"/>
        <v>1.1624663229877115</v>
      </c>
      <c r="V47" s="5">
        <f t="shared" ref="V47:V73" si="10">T47+U47</f>
        <v>-2213.5157542311572</v>
      </c>
      <c r="W47" s="5">
        <f t="shared" ref="W47:W73" si="11">T47-U47</f>
        <v>-2215.8406868771326</v>
      </c>
    </row>
    <row r="48" spans="2:23" x14ac:dyDescent="0.35">
      <c r="B48">
        <v>287</v>
      </c>
      <c r="C48" t="s">
        <v>25</v>
      </c>
      <c r="D48">
        <v>1</v>
      </c>
      <c r="E48" s="3">
        <v>68555</v>
      </c>
      <c r="F48" s="3">
        <v>66457</v>
      </c>
      <c r="G48" s="3">
        <v>70676</v>
      </c>
      <c r="H48" s="3"/>
      <c r="I48" s="3"/>
      <c r="J48" s="3"/>
      <c r="K48" s="3"/>
      <c r="M48" s="4">
        <f t="shared" ref="M48:M73" si="12">E48/$I$44</f>
        <v>3978.6721768407106</v>
      </c>
      <c r="N48" s="4">
        <f t="shared" ref="N48:N73" si="13">F48/$J$44</f>
        <v>3965.4150576685724</v>
      </c>
      <c r="O48" s="4">
        <f t="shared" ref="O48:O73" si="14">G48/$K$44</f>
        <v>3989.5217618875063</v>
      </c>
      <c r="P48" s="4">
        <f t="shared" si="7"/>
        <v>13.257119172138118</v>
      </c>
      <c r="Q48" s="4">
        <f t="shared" si="8"/>
        <v>10.84958504679571</v>
      </c>
      <c r="T48" s="4">
        <f t="shared" si="9"/>
        <v>-2028.6721768407106</v>
      </c>
      <c r="U48" s="4">
        <f t="shared" si="4"/>
        <v>13.257119172138118</v>
      </c>
      <c r="V48" s="5">
        <f t="shared" si="10"/>
        <v>-2015.4150576685724</v>
      </c>
      <c r="W48" s="5">
        <f t="shared" si="11"/>
        <v>-2041.9292960128487</v>
      </c>
    </row>
    <row r="49" spans="2:23" x14ac:dyDescent="0.35">
      <c r="B49">
        <v>288</v>
      </c>
      <c r="C49" t="s">
        <v>26</v>
      </c>
      <c r="D49">
        <v>1</v>
      </c>
      <c r="E49" s="3">
        <v>54140</v>
      </c>
      <c r="F49" s="3">
        <v>51590</v>
      </c>
      <c r="G49" s="3">
        <v>56614</v>
      </c>
      <c r="H49" s="3"/>
      <c r="I49" s="3"/>
      <c r="J49" s="3"/>
      <c r="K49" s="3"/>
      <c r="M49" s="4">
        <f t="shared" si="12"/>
        <v>3142.0802516834087</v>
      </c>
      <c r="N49" s="4">
        <f t="shared" si="13"/>
        <v>3078.3177517059398</v>
      </c>
      <c r="O49" s="4">
        <f t="shared" si="14"/>
        <v>3195.749406127954</v>
      </c>
      <c r="P49" s="4">
        <f t="shared" si="7"/>
        <v>63.762499977468906</v>
      </c>
      <c r="Q49" s="4">
        <f t="shared" si="8"/>
        <v>53.669154444545256</v>
      </c>
      <c r="T49" s="4">
        <f t="shared" si="9"/>
        <v>-1192.0802516834087</v>
      </c>
      <c r="U49" s="4">
        <f t="shared" si="4"/>
        <v>63.762499977468906</v>
      </c>
      <c r="V49" s="5">
        <f t="shared" si="10"/>
        <v>-1128.3177517059398</v>
      </c>
      <c r="W49" s="5">
        <f t="shared" si="11"/>
        <v>-1255.8427516608776</v>
      </c>
    </row>
    <row r="50" spans="2:23" x14ac:dyDescent="0.35">
      <c r="B50">
        <v>289</v>
      </c>
      <c r="C50" t="s">
        <v>27</v>
      </c>
      <c r="D50">
        <v>1</v>
      </c>
      <c r="E50" s="3">
        <v>45938</v>
      </c>
      <c r="F50" s="3">
        <v>43496</v>
      </c>
      <c r="G50" s="3">
        <v>48468</v>
      </c>
      <c r="H50" s="3"/>
      <c r="I50" s="3"/>
      <c r="J50" s="3"/>
      <c r="K50" s="3"/>
      <c r="M50" s="4">
        <f t="shared" si="12"/>
        <v>2666.0672811568602</v>
      </c>
      <c r="N50" s="4">
        <f t="shared" si="13"/>
        <v>2595.3578005078807</v>
      </c>
      <c r="O50" s="4">
        <f t="shared" si="14"/>
        <v>2735.9236622780527</v>
      </c>
      <c r="P50" s="4">
        <f t="shared" si="7"/>
        <v>70.709480648979479</v>
      </c>
      <c r="Q50" s="4">
        <f t="shared" si="8"/>
        <v>69.856381121192499</v>
      </c>
      <c r="T50" s="4">
        <f t="shared" si="9"/>
        <v>-716.06728115686019</v>
      </c>
      <c r="U50" s="4">
        <f t="shared" si="4"/>
        <v>70.709480648979479</v>
      </c>
      <c r="V50" s="5">
        <f t="shared" si="10"/>
        <v>-645.35780050788071</v>
      </c>
      <c r="W50" s="5">
        <f t="shared" si="11"/>
        <v>-786.77676180583967</v>
      </c>
    </row>
    <row r="51" spans="2:23" x14ac:dyDescent="0.35">
      <c r="B51">
        <v>290</v>
      </c>
      <c r="D51">
        <v>1</v>
      </c>
      <c r="E51" s="3">
        <v>26492</v>
      </c>
      <c r="F51" s="3">
        <v>24775</v>
      </c>
      <c r="G51" s="3">
        <v>28352</v>
      </c>
      <c r="H51" s="3"/>
      <c r="I51" s="3"/>
      <c r="J51" s="3"/>
      <c r="K51" s="3"/>
      <c r="M51" s="4">
        <f t="shared" si="12"/>
        <v>1537.4951981454906</v>
      </c>
      <c r="N51" s="4">
        <f t="shared" si="13"/>
        <v>1478.2966136560315</v>
      </c>
      <c r="O51" s="4">
        <f t="shared" si="14"/>
        <v>1600.4148649192737</v>
      </c>
      <c r="P51" s="4">
        <f t="shared" si="7"/>
        <v>59.198584489459108</v>
      </c>
      <c r="Q51" s="4">
        <f t="shared" si="8"/>
        <v>62.919666773783092</v>
      </c>
      <c r="T51" s="4">
        <f t="shared" si="9"/>
        <v>412.50480185450942</v>
      </c>
      <c r="U51" s="4">
        <f t="shared" si="4"/>
        <v>62.919666773783092</v>
      </c>
      <c r="V51" s="5">
        <f t="shared" si="10"/>
        <v>475.42446862829252</v>
      </c>
      <c r="W51" s="5">
        <f t="shared" si="11"/>
        <v>349.58513508072633</v>
      </c>
    </row>
    <row r="52" spans="2:23" x14ac:dyDescent="0.35">
      <c r="B52">
        <v>291</v>
      </c>
      <c r="C52" t="s">
        <v>28</v>
      </c>
      <c r="D52">
        <v>1</v>
      </c>
      <c r="E52" s="3">
        <v>13823</v>
      </c>
      <c r="F52" s="3">
        <v>12334</v>
      </c>
      <c r="G52" s="3">
        <v>15355</v>
      </c>
      <c r="H52" s="3"/>
      <c r="I52" s="3"/>
      <c r="J52" s="3"/>
      <c r="K52" s="3"/>
      <c r="M52" s="4">
        <f t="shared" si="12"/>
        <v>802.23449056187212</v>
      </c>
      <c r="N52" s="4">
        <f t="shared" si="13"/>
        <v>735.95602150690183</v>
      </c>
      <c r="O52" s="4">
        <f t="shared" si="14"/>
        <v>866.75967306840596</v>
      </c>
      <c r="P52" s="4">
        <f t="shared" si="7"/>
        <v>66.278469054970287</v>
      </c>
      <c r="Q52" s="4">
        <f t="shared" si="8"/>
        <v>64.525182506533838</v>
      </c>
      <c r="T52" s="4">
        <f t="shared" si="9"/>
        <v>1147.765509438128</v>
      </c>
      <c r="U52" s="4">
        <f t="shared" si="4"/>
        <v>66.278469054970287</v>
      </c>
      <c r="V52" s="5">
        <f t="shared" si="10"/>
        <v>1214.0439784930982</v>
      </c>
      <c r="W52" s="5">
        <f t="shared" si="11"/>
        <v>1081.4870403831578</v>
      </c>
    </row>
    <row r="53" spans="2:23" x14ac:dyDescent="0.35">
      <c r="B53">
        <v>292</v>
      </c>
      <c r="D53">
        <v>1</v>
      </c>
      <c r="E53" s="3">
        <v>12839</v>
      </c>
      <c r="F53" s="3">
        <v>11414</v>
      </c>
      <c r="G53" s="3">
        <v>14391</v>
      </c>
      <c r="H53" s="3"/>
      <c r="I53" s="3"/>
      <c r="J53" s="3"/>
      <c r="K53" s="3"/>
      <c r="M53" s="4">
        <f t="shared" si="12"/>
        <v>745.12686278838714</v>
      </c>
      <c r="N53" s="4">
        <f t="shared" si="13"/>
        <v>681.06064776064352</v>
      </c>
      <c r="O53" s="4">
        <f t="shared" si="14"/>
        <v>812.34376132383136</v>
      </c>
      <c r="P53" s="4">
        <f t="shared" si="7"/>
        <v>64.066215027743624</v>
      </c>
      <c r="Q53" s="4">
        <f t="shared" si="8"/>
        <v>67.216898535444216</v>
      </c>
      <c r="T53" s="4">
        <f t="shared" si="9"/>
        <v>1204.8731372116129</v>
      </c>
      <c r="U53" s="4">
        <f t="shared" si="4"/>
        <v>67.216898535444216</v>
      </c>
      <c r="V53" s="5">
        <f t="shared" si="10"/>
        <v>1272.0900357470571</v>
      </c>
      <c r="W53" s="5">
        <f t="shared" si="11"/>
        <v>1137.6562386761686</v>
      </c>
    </row>
    <row r="54" spans="2:23" x14ac:dyDescent="0.35">
      <c r="B54">
        <v>293</v>
      </c>
      <c r="D54">
        <v>1</v>
      </c>
      <c r="E54" s="3">
        <v>4833</v>
      </c>
      <c r="F54" s="3">
        <v>3963</v>
      </c>
      <c r="G54" s="3">
        <v>5452</v>
      </c>
      <c r="I54" s="3"/>
      <c r="J54" s="3"/>
      <c r="K54" s="3"/>
      <c r="M54" s="4">
        <f t="shared" si="12"/>
        <v>280.48898885086652</v>
      </c>
      <c r="N54" s="4">
        <f t="shared" si="13"/>
        <v>236.46778930045824</v>
      </c>
      <c r="O54" s="4">
        <f t="shared" si="14"/>
        <v>307.75472077948223</v>
      </c>
      <c r="P54" s="4">
        <f t="shared" si="7"/>
        <v>44.021199550408284</v>
      </c>
      <c r="Q54" s="4">
        <f t="shared" si="8"/>
        <v>27.265731928615708</v>
      </c>
      <c r="T54" s="4">
        <f t="shared" si="9"/>
        <v>1669.5110111491335</v>
      </c>
      <c r="U54" s="4">
        <f t="shared" si="4"/>
        <v>44.021199550408284</v>
      </c>
      <c r="V54" s="5">
        <f t="shared" si="10"/>
        <v>1713.5322106995418</v>
      </c>
      <c r="W54" s="5">
        <f t="shared" si="11"/>
        <v>1625.4898115987253</v>
      </c>
    </row>
    <row r="55" spans="2:23" x14ac:dyDescent="0.35">
      <c r="B55">
        <v>294</v>
      </c>
      <c r="D55">
        <v>0.39</v>
      </c>
      <c r="E55" s="3">
        <v>4693</v>
      </c>
      <c r="F55" s="3">
        <v>3799</v>
      </c>
      <c r="G55" s="3">
        <v>5306</v>
      </c>
      <c r="H55" s="3"/>
      <c r="I55" s="3"/>
      <c r="J55" s="3"/>
      <c r="K55" s="3"/>
      <c r="M55" s="4">
        <f t="shared" si="12"/>
        <v>272.36391985870404</v>
      </c>
      <c r="N55" s="4">
        <f t="shared" si="13"/>
        <v>226.68209224134262</v>
      </c>
      <c r="O55" s="4">
        <f t="shared" si="14"/>
        <v>299.51330676007569</v>
      </c>
      <c r="P55" s="4">
        <f t="shared" si="7"/>
        <v>45.681827617361421</v>
      </c>
      <c r="Q55" s="4">
        <f t="shared" si="8"/>
        <v>27.149386901371656</v>
      </c>
      <c r="T55" s="4">
        <f t="shared" si="9"/>
        <v>1677.6360801412959</v>
      </c>
      <c r="U55" s="4">
        <f t="shared" si="4"/>
        <v>45.681827617361421</v>
      </c>
      <c r="V55" s="5">
        <f t="shared" si="10"/>
        <v>1723.3179077586574</v>
      </c>
      <c r="W55" s="5">
        <f t="shared" si="11"/>
        <v>1631.9542525239344</v>
      </c>
    </row>
    <row r="56" spans="2:23" x14ac:dyDescent="0.35">
      <c r="B56">
        <v>295</v>
      </c>
      <c r="D56">
        <v>1</v>
      </c>
      <c r="E56" s="3">
        <v>3484</v>
      </c>
      <c r="F56" s="3">
        <v>2644</v>
      </c>
      <c r="G56" s="3">
        <v>4350</v>
      </c>
      <c r="H56" s="3"/>
      <c r="I56" s="3"/>
      <c r="J56" s="3"/>
      <c r="K56" s="3"/>
      <c r="M56" s="4">
        <f t="shared" si="12"/>
        <v>202.19814549067223</v>
      </c>
      <c r="N56" s="4">
        <f t="shared" si="13"/>
        <v>157.76453063598575</v>
      </c>
      <c r="O56" s="4">
        <f t="shared" si="14"/>
        <v>245.54897934533156</v>
      </c>
      <c r="P56" s="4">
        <f t="shared" si="7"/>
        <v>44.433614854686482</v>
      </c>
      <c r="Q56" s="4">
        <f t="shared" si="8"/>
        <v>43.350833854659328</v>
      </c>
      <c r="T56" s="4">
        <f t="shared" si="9"/>
        <v>1747.8018545093278</v>
      </c>
      <c r="U56" s="4">
        <f t="shared" si="4"/>
        <v>44.433614854686482</v>
      </c>
      <c r="V56" s="5">
        <f t="shared" si="10"/>
        <v>1792.2354693640143</v>
      </c>
      <c r="W56" s="5">
        <f t="shared" si="11"/>
        <v>1703.3682396546412</v>
      </c>
    </row>
    <row r="57" spans="2:23" x14ac:dyDescent="0.35">
      <c r="B57">
        <v>296</v>
      </c>
      <c r="D57">
        <v>0.98</v>
      </c>
      <c r="E57" s="3">
        <v>4450</v>
      </c>
      <c r="F57" s="3">
        <v>3520</v>
      </c>
      <c r="G57" s="3">
        <v>5130</v>
      </c>
      <c r="H57" s="3"/>
      <c r="I57" s="3"/>
      <c r="J57" s="3"/>
      <c r="K57" s="3"/>
      <c r="M57" s="4">
        <f t="shared" si="12"/>
        <v>258.26112153659341</v>
      </c>
      <c r="N57" s="4">
        <f t="shared" si="13"/>
        <v>210.03447346394472</v>
      </c>
      <c r="O57" s="4">
        <f t="shared" si="14"/>
        <v>289.57845150380479</v>
      </c>
      <c r="P57" s="4">
        <f t="shared" si="7"/>
        <v>48.226648072648686</v>
      </c>
      <c r="Q57" s="4">
        <f t="shared" si="8"/>
        <v>31.317329967211379</v>
      </c>
      <c r="T57" s="4">
        <f t="shared" si="9"/>
        <v>1691.7388784634065</v>
      </c>
      <c r="U57" s="4">
        <f t="shared" si="4"/>
        <v>48.226648072648686</v>
      </c>
      <c r="V57" s="5">
        <f t="shared" si="10"/>
        <v>1739.9655265360552</v>
      </c>
      <c r="W57" s="5">
        <f t="shared" si="11"/>
        <v>1643.5122303907578</v>
      </c>
    </row>
    <row r="58" spans="2:23" x14ac:dyDescent="0.35">
      <c r="B58">
        <v>297</v>
      </c>
      <c r="D58">
        <v>1</v>
      </c>
      <c r="E58">
        <v>144</v>
      </c>
      <c r="F58">
        <v>3</v>
      </c>
      <c r="G58">
        <v>492</v>
      </c>
      <c r="H58" s="3"/>
      <c r="I58" s="3"/>
      <c r="J58" s="3"/>
      <c r="K58" s="3"/>
      <c r="M58" s="4">
        <f t="shared" si="12"/>
        <v>8.3572138205099886</v>
      </c>
      <c r="N58" s="4">
        <f t="shared" si="13"/>
        <v>0.17900665352040745</v>
      </c>
      <c r="O58" s="4">
        <f t="shared" si="14"/>
        <v>27.772436284575431</v>
      </c>
      <c r="P58" s="4">
        <f t="shared" si="7"/>
        <v>8.1782071669895817</v>
      </c>
      <c r="Q58" s="4">
        <f t="shared" si="8"/>
        <v>19.415222464065444</v>
      </c>
      <c r="T58" s="4">
        <f t="shared" si="9"/>
        <v>1941.64278617949</v>
      </c>
      <c r="U58" s="4">
        <f t="shared" si="4"/>
        <v>19.415222464065444</v>
      </c>
      <c r="V58" s="5">
        <f t="shared" si="10"/>
        <v>1961.0580086435555</v>
      </c>
      <c r="W58" s="5">
        <f t="shared" si="11"/>
        <v>1922.2275637154246</v>
      </c>
    </row>
    <row r="59" spans="2:23" x14ac:dyDescent="0.35">
      <c r="B59">
        <v>298</v>
      </c>
      <c r="C59" t="s">
        <v>29</v>
      </c>
      <c r="D59">
        <v>1</v>
      </c>
      <c r="E59" s="3">
        <v>21111</v>
      </c>
      <c r="F59" s="3">
        <v>19560</v>
      </c>
      <c r="G59" s="3">
        <v>22668</v>
      </c>
      <c r="H59" s="3"/>
      <c r="I59" s="3"/>
      <c r="J59" s="3"/>
      <c r="K59" s="3"/>
      <c r="M59" s="4">
        <f t="shared" si="12"/>
        <v>1225.2023678110165</v>
      </c>
      <c r="N59" s="4">
        <f t="shared" si="13"/>
        <v>1167.1233809530565</v>
      </c>
      <c r="O59" s="4">
        <f t="shared" si="14"/>
        <v>1279.564198574707</v>
      </c>
      <c r="P59" s="4">
        <f t="shared" si="7"/>
        <v>58.07898685795999</v>
      </c>
      <c r="Q59" s="4">
        <f t="shared" si="8"/>
        <v>54.361830763690477</v>
      </c>
      <c r="T59" s="4">
        <f t="shared" si="9"/>
        <v>724.79763218898347</v>
      </c>
      <c r="U59" s="4">
        <f t="shared" si="4"/>
        <v>58.07898685795999</v>
      </c>
      <c r="V59" s="5">
        <f t="shared" si="10"/>
        <v>782.87661904694346</v>
      </c>
      <c r="W59" s="5">
        <f t="shared" si="11"/>
        <v>666.71864533102348</v>
      </c>
    </row>
    <row r="60" spans="2:23" x14ac:dyDescent="0.35">
      <c r="B60">
        <v>299</v>
      </c>
      <c r="D60">
        <v>1</v>
      </c>
      <c r="E60" s="3">
        <v>18895</v>
      </c>
      <c r="F60" s="3">
        <v>17388</v>
      </c>
      <c r="G60" s="3">
        <v>20383</v>
      </c>
      <c r="H60" s="3"/>
      <c r="I60" s="3"/>
      <c r="J60" s="3"/>
      <c r="K60" s="3"/>
      <c r="M60" s="4">
        <f t="shared" si="12"/>
        <v>1096.5941329065017</v>
      </c>
      <c r="N60" s="4">
        <f t="shared" si="13"/>
        <v>1037.5225638042816</v>
      </c>
      <c r="O60" s="4">
        <f t="shared" si="14"/>
        <v>1150.580424366872</v>
      </c>
      <c r="P60" s="4">
        <f t="shared" si="7"/>
        <v>59.07156910222011</v>
      </c>
      <c r="Q60" s="4">
        <f t="shared" si="8"/>
        <v>53.986291460370239</v>
      </c>
      <c r="T60" s="4">
        <f t="shared" si="9"/>
        <v>853.40586709349827</v>
      </c>
      <c r="U60" s="4">
        <f t="shared" si="4"/>
        <v>59.07156910222011</v>
      </c>
      <c r="V60" s="5">
        <f t="shared" si="10"/>
        <v>912.47743619571838</v>
      </c>
      <c r="W60" s="5">
        <f t="shared" si="11"/>
        <v>794.33429799127816</v>
      </c>
    </row>
    <row r="61" spans="2:23" x14ac:dyDescent="0.35">
      <c r="B61">
        <v>300</v>
      </c>
      <c r="D61">
        <v>1</v>
      </c>
      <c r="E61" s="3">
        <v>5021</v>
      </c>
      <c r="F61" s="3">
        <v>4158</v>
      </c>
      <c r="G61" s="3">
        <v>5835</v>
      </c>
      <c r="H61" s="3"/>
      <c r="I61" s="3"/>
      <c r="J61" s="3"/>
      <c r="K61" s="3"/>
      <c r="M61" s="4">
        <f t="shared" si="12"/>
        <v>291.39979578319901</v>
      </c>
      <c r="N61" s="4">
        <f t="shared" si="13"/>
        <v>248.10322177928472</v>
      </c>
      <c r="O61" s="4">
        <f t="shared" si="14"/>
        <v>329.37432057011716</v>
      </c>
      <c r="P61" s="4">
        <f t="shared" si="7"/>
        <v>43.296574003914287</v>
      </c>
      <c r="Q61" s="4">
        <f t="shared" si="8"/>
        <v>37.974524786918153</v>
      </c>
      <c r="T61" s="4">
        <f t="shared" si="9"/>
        <v>1658.6002042168011</v>
      </c>
      <c r="U61" s="4">
        <f t="shared" si="4"/>
        <v>43.296574003914287</v>
      </c>
      <c r="V61" s="5">
        <f t="shared" si="10"/>
        <v>1701.8967782207153</v>
      </c>
      <c r="W61" s="5">
        <f t="shared" si="11"/>
        <v>1615.3036302128869</v>
      </c>
    </row>
    <row r="62" spans="2:23" x14ac:dyDescent="0.35">
      <c r="B62">
        <v>301</v>
      </c>
      <c r="C62" t="s">
        <v>30</v>
      </c>
      <c r="D62">
        <v>1</v>
      </c>
      <c r="E62" s="3">
        <v>10811</v>
      </c>
      <c r="F62" s="3">
        <v>9523</v>
      </c>
      <c r="G62" s="3">
        <v>12138</v>
      </c>
      <c r="H62" s="3"/>
      <c r="I62" s="3"/>
      <c r="J62" s="3"/>
      <c r="K62" s="3"/>
      <c r="M62" s="4">
        <f t="shared" si="12"/>
        <v>627.42943481620489</v>
      </c>
      <c r="N62" s="4">
        <f t="shared" si="13"/>
        <v>568.22678715827999</v>
      </c>
      <c r="O62" s="4">
        <f t="shared" si="14"/>
        <v>685.16632443531819</v>
      </c>
      <c r="P62" s="4">
        <f t="shared" si="7"/>
        <v>59.202647657924899</v>
      </c>
      <c r="Q62" s="4">
        <f t="shared" si="8"/>
        <v>57.736889619113299</v>
      </c>
      <c r="T62" s="4">
        <f t="shared" si="9"/>
        <v>1322.5705651837952</v>
      </c>
      <c r="U62" s="4">
        <f t="shared" si="4"/>
        <v>59.202647657924899</v>
      </c>
      <c r="V62" s="5">
        <f t="shared" si="10"/>
        <v>1381.7732128417201</v>
      </c>
      <c r="W62" s="5">
        <f t="shared" si="11"/>
        <v>1263.3679175258703</v>
      </c>
    </row>
    <row r="63" spans="2:23" x14ac:dyDescent="0.35">
      <c r="B63">
        <v>302</v>
      </c>
      <c r="D63">
        <v>1</v>
      </c>
      <c r="E63" s="3">
        <v>5247</v>
      </c>
      <c r="F63" s="3">
        <v>4728</v>
      </c>
      <c r="G63" s="3">
        <v>5731</v>
      </c>
      <c r="H63" s="3"/>
      <c r="I63" s="3"/>
      <c r="J63" s="3"/>
      <c r="K63" s="3"/>
      <c r="M63" s="4">
        <f t="shared" si="12"/>
        <v>304.51597858483274</v>
      </c>
      <c r="N63" s="4">
        <f t="shared" si="13"/>
        <v>282.11448594816216</v>
      </c>
      <c r="O63" s="4">
        <f t="shared" si="14"/>
        <v>323.50372428232072</v>
      </c>
      <c r="P63" s="4">
        <f t="shared" si="7"/>
        <v>22.401492636670582</v>
      </c>
      <c r="Q63" s="4">
        <f t="shared" si="8"/>
        <v>18.987745697487981</v>
      </c>
      <c r="T63" s="4">
        <f t="shared" si="9"/>
        <v>1645.4840214151673</v>
      </c>
      <c r="U63" s="4">
        <f t="shared" si="4"/>
        <v>22.401492636670582</v>
      </c>
      <c r="V63" s="5">
        <f t="shared" si="10"/>
        <v>1667.8855140518378</v>
      </c>
      <c r="W63" s="5">
        <f t="shared" si="11"/>
        <v>1623.0825287784967</v>
      </c>
    </row>
    <row r="64" spans="2:23" x14ac:dyDescent="0.35">
      <c r="B64">
        <v>303</v>
      </c>
      <c r="D64">
        <v>1</v>
      </c>
      <c r="E64" s="3">
        <v>4824</v>
      </c>
      <c r="F64" s="3">
        <v>4278</v>
      </c>
      <c r="G64" s="3">
        <v>5319</v>
      </c>
      <c r="H64" s="3"/>
      <c r="I64" s="3"/>
      <c r="J64" s="3"/>
      <c r="K64" s="3"/>
      <c r="M64" s="4">
        <f t="shared" si="12"/>
        <v>279.96666298708465</v>
      </c>
      <c r="N64" s="4">
        <f t="shared" si="13"/>
        <v>255.26348792010103</v>
      </c>
      <c r="O64" s="4">
        <f t="shared" si="14"/>
        <v>300.24713129605021</v>
      </c>
      <c r="P64" s="4">
        <f t="shared" si="7"/>
        <v>24.703175066983619</v>
      </c>
      <c r="Q64" s="4">
        <f t="shared" si="8"/>
        <v>20.280468308965567</v>
      </c>
      <c r="T64" s="4">
        <f t="shared" si="9"/>
        <v>1670.0333370129154</v>
      </c>
      <c r="U64" s="4">
        <f t="shared" si="4"/>
        <v>24.703175066983619</v>
      </c>
      <c r="V64" s="5">
        <f t="shared" si="10"/>
        <v>1694.7365120798991</v>
      </c>
      <c r="W64" s="5">
        <f t="shared" si="11"/>
        <v>1645.3301619459316</v>
      </c>
    </row>
    <row r="65" spans="2:23" x14ac:dyDescent="0.35">
      <c r="B65">
        <v>304</v>
      </c>
      <c r="D65">
        <v>0.35</v>
      </c>
      <c r="E65" s="3">
        <v>4724</v>
      </c>
      <c r="F65" s="3">
        <v>4144</v>
      </c>
      <c r="G65" s="3">
        <v>5227</v>
      </c>
      <c r="H65" s="3"/>
      <c r="I65" s="3"/>
      <c r="J65" s="3"/>
      <c r="K65" s="3"/>
      <c r="M65" s="4">
        <f>E65/$I$44</f>
        <v>274.16304227839714</v>
      </c>
      <c r="N65" s="4">
        <f t="shared" si="13"/>
        <v>247.26785739618947</v>
      </c>
      <c r="O65" s="4">
        <f t="shared" si="14"/>
        <v>295.05391150299954</v>
      </c>
      <c r="P65" s="4">
        <f t="shared" si="7"/>
        <v>26.895184882207673</v>
      </c>
      <c r="Q65" s="4">
        <f t="shared" si="8"/>
        <v>20.890869224602397</v>
      </c>
      <c r="T65" s="4">
        <f t="shared" si="9"/>
        <v>1675.8369577216029</v>
      </c>
      <c r="U65" s="4">
        <f t="shared" si="4"/>
        <v>26.895184882207673</v>
      </c>
      <c r="V65" s="5">
        <f t="shared" si="10"/>
        <v>1702.7321426038106</v>
      </c>
      <c r="W65" s="5">
        <f t="shared" si="11"/>
        <v>1648.9417728393951</v>
      </c>
    </row>
    <row r="66" spans="2:23" x14ac:dyDescent="0.35">
      <c r="B66">
        <v>305</v>
      </c>
      <c r="D66">
        <v>1</v>
      </c>
      <c r="E66" s="3">
        <v>3102</v>
      </c>
      <c r="F66" s="3">
        <v>2393</v>
      </c>
      <c r="G66" s="3">
        <v>3805</v>
      </c>
      <c r="H66" s="3"/>
      <c r="I66" s="3"/>
      <c r="J66" s="3"/>
      <c r="K66" s="3"/>
      <c r="M66" s="4">
        <f t="shared" si="12"/>
        <v>180.02831438348602</v>
      </c>
      <c r="N66" s="4">
        <f t="shared" si="13"/>
        <v>142.78764062477833</v>
      </c>
      <c r="O66" s="4">
        <f t="shared" si="14"/>
        <v>214.7847968756291</v>
      </c>
      <c r="P66" s="4">
        <f t="shared" si="7"/>
        <v>37.240673758707686</v>
      </c>
      <c r="Q66" s="4">
        <f t="shared" si="8"/>
        <v>34.756482492143078</v>
      </c>
      <c r="T66" s="4">
        <f t="shared" si="9"/>
        <v>1769.9716856165139</v>
      </c>
      <c r="U66" s="4">
        <f t="shared" si="4"/>
        <v>37.240673758707686</v>
      </c>
      <c r="V66" s="5">
        <f t="shared" si="10"/>
        <v>1807.2123593752217</v>
      </c>
      <c r="W66" s="5">
        <f t="shared" si="11"/>
        <v>1732.7310118578062</v>
      </c>
    </row>
    <row r="67" spans="2:23" x14ac:dyDescent="0.35">
      <c r="B67">
        <v>306</v>
      </c>
      <c r="D67">
        <v>0.48</v>
      </c>
      <c r="E67" s="3">
        <v>5063</v>
      </c>
      <c r="F67" s="3">
        <v>4529</v>
      </c>
      <c r="G67" s="3">
        <v>5583</v>
      </c>
      <c r="H67" s="3"/>
      <c r="I67" s="3"/>
      <c r="J67" s="3"/>
      <c r="K67" s="3"/>
      <c r="M67" s="4">
        <f t="shared" si="12"/>
        <v>293.83731648084773</v>
      </c>
      <c r="N67" s="4">
        <f t="shared" si="13"/>
        <v>270.24037793130844</v>
      </c>
      <c r="O67" s="4">
        <f t="shared" si="14"/>
        <v>315.14941418045657</v>
      </c>
      <c r="P67" s="4">
        <f t="shared" si="7"/>
        <v>23.596938549539288</v>
      </c>
      <c r="Q67" s="4">
        <f t="shared" si="8"/>
        <v>21.312097699608842</v>
      </c>
      <c r="T67" s="4">
        <f t="shared" si="9"/>
        <v>1656.1626835191523</v>
      </c>
      <c r="U67" s="4">
        <f t="shared" ref="U67:U73" si="15">MAX(P67:Q67)</f>
        <v>23.596938549539288</v>
      </c>
      <c r="V67" s="5">
        <f t="shared" si="10"/>
        <v>1679.7596220686917</v>
      </c>
      <c r="W67" s="5">
        <f t="shared" si="11"/>
        <v>1632.565744969613</v>
      </c>
    </row>
    <row r="68" spans="2:23" x14ac:dyDescent="0.35">
      <c r="B68">
        <v>307</v>
      </c>
      <c r="D68">
        <v>1</v>
      </c>
      <c r="E68" s="3">
        <v>6594</v>
      </c>
      <c r="F68" s="3">
        <v>5502</v>
      </c>
      <c r="G68" s="3">
        <v>7619</v>
      </c>
      <c r="H68" s="3"/>
      <c r="I68" s="3"/>
      <c r="J68" s="3"/>
      <c r="K68" s="3"/>
      <c r="M68" s="4">
        <f t="shared" si="12"/>
        <v>382.69074953085328</v>
      </c>
      <c r="N68" s="4">
        <f t="shared" si="13"/>
        <v>328.29820255642727</v>
      </c>
      <c r="O68" s="4">
        <f t="shared" si="14"/>
        <v>430.0776261223175</v>
      </c>
      <c r="P68" s="4">
        <f t="shared" ref="P68:P73" si="16">M68-MIN(N68:O68)</f>
        <v>54.392546974426011</v>
      </c>
      <c r="Q68" s="4">
        <f t="shared" ref="Q68:Q73" si="17">MAX(N68:O68)-M68</f>
        <v>47.386876591464215</v>
      </c>
      <c r="T68" s="4">
        <f t="shared" si="9"/>
        <v>1567.3092504691467</v>
      </c>
      <c r="U68" s="4">
        <f t="shared" si="15"/>
        <v>54.392546974426011</v>
      </c>
      <c r="V68" s="5">
        <f t="shared" si="10"/>
        <v>1621.7017974435728</v>
      </c>
      <c r="W68" s="5">
        <f t="shared" si="11"/>
        <v>1512.9167034947207</v>
      </c>
    </row>
    <row r="69" spans="2:23" x14ac:dyDescent="0.35">
      <c r="B69">
        <v>308</v>
      </c>
      <c r="D69">
        <v>1</v>
      </c>
      <c r="E69" s="3">
        <v>4994</v>
      </c>
      <c r="F69" s="3">
        <v>4223</v>
      </c>
      <c r="G69" s="3">
        <v>5700</v>
      </c>
      <c r="H69" s="3"/>
      <c r="I69" s="3"/>
      <c r="J69" s="3"/>
      <c r="K69" s="3"/>
      <c r="M69" s="4">
        <f t="shared" si="12"/>
        <v>289.83281819185339</v>
      </c>
      <c r="N69" s="4">
        <f t="shared" si="13"/>
        <v>251.98169927222688</v>
      </c>
      <c r="O69" s="4">
        <f t="shared" si="14"/>
        <v>321.75383500422754</v>
      </c>
      <c r="P69" s="4">
        <f t="shared" si="16"/>
        <v>37.851118919626515</v>
      </c>
      <c r="Q69" s="4">
        <f t="shared" si="17"/>
        <v>31.921016812374148</v>
      </c>
      <c r="T69" s="4">
        <f t="shared" si="9"/>
        <v>1660.1671818081466</v>
      </c>
      <c r="U69" s="4">
        <f t="shared" si="15"/>
        <v>37.851118919626515</v>
      </c>
      <c r="V69" s="5">
        <f t="shared" si="10"/>
        <v>1698.0183007277731</v>
      </c>
      <c r="W69" s="5">
        <f t="shared" si="11"/>
        <v>1622.31606288852</v>
      </c>
    </row>
    <row r="70" spans="2:23" x14ac:dyDescent="0.35">
      <c r="B70">
        <v>309</v>
      </c>
      <c r="D70">
        <v>1</v>
      </c>
      <c r="E70" s="3">
        <v>4113</v>
      </c>
      <c r="F70" s="3">
        <v>3371</v>
      </c>
      <c r="G70" s="3">
        <v>4906</v>
      </c>
      <c r="H70" s="3"/>
      <c r="I70" s="3"/>
      <c r="J70" s="3"/>
      <c r="K70" s="3"/>
      <c r="M70" s="4">
        <f t="shared" si="12"/>
        <v>238.70291974831659</v>
      </c>
      <c r="N70" s="4">
        <f t="shared" si="13"/>
        <v>201.14380967243116</v>
      </c>
      <c r="O70" s="4">
        <f t="shared" si="14"/>
        <v>276.93409026855096</v>
      </c>
      <c r="P70" s="4">
        <f t="shared" si="16"/>
        <v>37.559110075885428</v>
      </c>
      <c r="Q70" s="4">
        <f t="shared" si="17"/>
        <v>38.231170520234372</v>
      </c>
      <c r="T70" s="4">
        <f t="shared" si="9"/>
        <v>1711.2970802516834</v>
      </c>
      <c r="U70" s="4">
        <f t="shared" si="15"/>
        <v>38.231170520234372</v>
      </c>
      <c r="V70" s="5">
        <f t="shared" si="10"/>
        <v>1749.5282507719178</v>
      </c>
      <c r="W70" s="5">
        <f t="shared" si="11"/>
        <v>1673.065909731449</v>
      </c>
    </row>
    <row r="71" spans="2:23" x14ac:dyDescent="0.35">
      <c r="B71">
        <v>310</v>
      </c>
      <c r="D71">
        <v>1</v>
      </c>
      <c r="E71" s="3">
        <v>2925</v>
      </c>
      <c r="F71" s="3">
        <v>2227</v>
      </c>
      <c r="G71" s="3">
        <v>3661</v>
      </c>
      <c r="H71" s="3"/>
      <c r="I71" s="3"/>
      <c r="J71" s="3"/>
      <c r="K71" s="3"/>
      <c r="M71" s="4">
        <f t="shared" si="12"/>
        <v>169.75590572910917</v>
      </c>
      <c r="N71" s="4">
        <f t="shared" si="13"/>
        <v>132.88260579664913</v>
      </c>
      <c r="O71" s="4">
        <f t="shared" si="14"/>
        <v>206.65627893868017</v>
      </c>
      <c r="P71" s="4">
        <f t="shared" si="16"/>
        <v>36.873299932460043</v>
      </c>
      <c r="Q71" s="4">
        <f t="shared" si="17"/>
        <v>36.900373209571001</v>
      </c>
      <c r="T71" s="4">
        <f t="shared" si="9"/>
        <v>1780.2440942708909</v>
      </c>
      <c r="U71" s="4">
        <f t="shared" si="15"/>
        <v>36.900373209571001</v>
      </c>
      <c r="V71" s="5">
        <f t="shared" si="10"/>
        <v>1817.1444674804618</v>
      </c>
      <c r="W71" s="5">
        <f t="shared" si="11"/>
        <v>1743.3437210613199</v>
      </c>
    </row>
    <row r="72" spans="2:23" x14ac:dyDescent="0.35">
      <c r="B72">
        <v>311</v>
      </c>
      <c r="C72" t="s">
        <v>31</v>
      </c>
      <c r="D72">
        <v>1</v>
      </c>
      <c r="E72" s="3">
        <v>49866</v>
      </c>
      <c r="F72" s="3">
        <v>47470</v>
      </c>
      <c r="G72" s="3">
        <v>52529</v>
      </c>
      <c r="H72" s="3"/>
      <c r="I72" s="3"/>
      <c r="J72" s="3"/>
      <c r="K72" s="3"/>
      <c r="M72" s="4">
        <f t="shared" si="12"/>
        <v>2894.0335025941049</v>
      </c>
      <c r="N72" s="4">
        <f t="shared" si="13"/>
        <v>2832.4819475379136</v>
      </c>
      <c r="O72" s="4">
        <f t="shared" si="14"/>
        <v>2965.1591577082577</v>
      </c>
      <c r="P72" s="4">
        <f t="shared" si="16"/>
        <v>61.551555056191319</v>
      </c>
      <c r="Q72" s="4">
        <f t="shared" si="17"/>
        <v>71.125655114152778</v>
      </c>
      <c r="T72" s="4">
        <f t="shared" si="9"/>
        <v>-944.0335025941049</v>
      </c>
      <c r="U72" s="4">
        <f t="shared" si="15"/>
        <v>71.125655114152778</v>
      </c>
      <c r="V72" s="5">
        <f t="shared" si="10"/>
        <v>-872.90784747995212</v>
      </c>
      <c r="W72" s="5">
        <f t="shared" si="11"/>
        <v>-1015.1591577082577</v>
      </c>
    </row>
    <row r="73" spans="2:23" x14ac:dyDescent="0.35">
      <c r="B73">
        <v>312</v>
      </c>
      <c r="C73" t="s">
        <v>32</v>
      </c>
      <c r="D73">
        <v>1</v>
      </c>
      <c r="E73" s="3">
        <v>20021</v>
      </c>
      <c r="F73" s="3">
        <v>17867</v>
      </c>
      <c r="G73" s="3">
        <v>22226</v>
      </c>
      <c r="H73" s="3"/>
      <c r="I73" s="3"/>
      <c r="J73" s="3"/>
      <c r="K73" s="3"/>
      <c r="M73" s="4">
        <f t="shared" si="12"/>
        <v>1161.9429020863229</v>
      </c>
      <c r="N73" s="4">
        <f t="shared" si="13"/>
        <v>1066.1039594830399</v>
      </c>
      <c r="O73" s="4">
        <f t="shared" si="14"/>
        <v>1254.6141643515723</v>
      </c>
      <c r="P73" s="4">
        <f t="shared" si="16"/>
        <v>95.838942603282931</v>
      </c>
      <c r="Q73" s="4">
        <f t="shared" si="17"/>
        <v>92.671262265249425</v>
      </c>
      <c r="T73" s="4">
        <f t="shared" si="9"/>
        <v>788.05709791367713</v>
      </c>
      <c r="U73" s="4">
        <f t="shared" si="15"/>
        <v>95.838942603282931</v>
      </c>
      <c r="V73" s="5">
        <f t="shared" si="10"/>
        <v>883.89604051696006</v>
      </c>
      <c r="W73" s="5">
        <f t="shared" si="11"/>
        <v>692.2181553103942</v>
      </c>
    </row>
    <row r="74" spans="2:23" x14ac:dyDescent="0.35">
      <c r="E74" s="3"/>
      <c r="F74" s="3"/>
      <c r="G74" s="3"/>
      <c r="H74" s="3"/>
      <c r="I74" s="3"/>
      <c r="J74" s="3"/>
      <c r="K74" s="3"/>
      <c r="P74" s="4"/>
      <c r="Q74" s="4"/>
      <c r="T74" s="4"/>
      <c r="U74" s="4"/>
    </row>
    <row r="75" spans="2:23" x14ac:dyDescent="0.35">
      <c r="E75" s="3"/>
      <c r="F75" s="3"/>
      <c r="G75" s="3"/>
      <c r="H75" s="3"/>
      <c r="I75" s="3"/>
      <c r="J75" s="3"/>
      <c r="K75" s="3"/>
      <c r="P75" s="4"/>
      <c r="Q75" s="4"/>
      <c r="T75" s="4"/>
      <c r="U75" s="4"/>
    </row>
    <row r="76" spans="2:23" x14ac:dyDescent="0.35">
      <c r="E76" s="3"/>
      <c r="F76" s="3"/>
      <c r="G76" s="3"/>
      <c r="H76" s="3"/>
      <c r="I76" s="3"/>
      <c r="J76" s="3"/>
      <c r="K76" s="3"/>
      <c r="P76" s="4"/>
      <c r="Q76" s="4"/>
      <c r="T76" s="4"/>
      <c r="U76" s="4"/>
    </row>
    <row r="77" spans="2:23" x14ac:dyDescent="0.35">
      <c r="H77" s="3"/>
      <c r="I77" s="3">
        <f>I79/4206</f>
        <v>30.564907275320969</v>
      </c>
      <c r="J77" s="3">
        <f>J79/4206</f>
        <v>29.789348549690917</v>
      </c>
      <c r="K77" s="3">
        <f>K79/4206</f>
        <v>31.351165002377556</v>
      </c>
      <c r="P77" s="4"/>
      <c r="Q77" s="4"/>
      <c r="T77" s="4"/>
      <c r="U77" s="4"/>
    </row>
    <row r="78" spans="2:23" x14ac:dyDescent="0.35">
      <c r="H78" s="3"/>
      <c r="I78" s="3"/>
      <c r="P78" s="4"/>
      <c r="Q78" s="4"/>
      <c r="T78" s="4"/>
      <c r="U78" s="4"/>
    </row>
    <row r="79" spans="2:23" x14ac:dyDescent="0.35">
      <c r="H79" s="3">
        <f>E80-E2</f>
        <v>28754</v>
      </c>
      <c r="I79" s="3">
        <f>H79+E80</f>
        <v>128556</v>
      </c>
      <c r="J79" s="3">
        <f>F80+H79</f>
        <v>125294</v>
      </c>
      <c r="K79" s="3">
        <f>G80+H79</f>
        <v>131863</v>
      </c>
      <c r="P79" s="4"/>
      <c r="Q79" s="4"/>
      <c r="T79" s="4"/>
      <c r="U79" s="4"/>
    </row>
    <row r="80" spans="2:23" x14ac:dyDescent="0.35">
      <c r="B80">
        <v>3</v>
      </c>
      <c r="C80" t="s">
        <v>33</v>
      </c>
      <c r="D80">
        <v>1</v>
      </c>
      <c r="E80" s="3">
        <v>99802</v>
      </c>
      <c r="F80" s="3">
        <v>96540</v>
      </c>
      <c r="G80" s="3">
        <v>103109</v>
      </c>
      <c r="H80" s="3"/>
      <c r="I80" s="3"/>
      <c r="J80" s="3"/>
      <c r="K80" s="3"/>
      <c r="M80" s="4">
        <f>E80/$I$77</f>
        <v>3265.2479230841036</v>
      </c>
      <c r="N80" s="4">
        <f>F80/$J$77</f>
        <v>3240.7556626813735</v>
      </c>
      <c r="O80" s="4">
        <f>G80/$K$77</f>
        <v>3288.8411002328176</v>
      </c>
      <c r="P80" s="4">
        <f t="shared" ref="P80:P88" si="18">M80-MIN(N80:O80)</f>
        <v>24.492260402730153</v>
      </c>
      <c r="Q80" s="4">
        <f t="shared" ref="Q80:Q88" si="19">MAX(N80:O80)-M80</f>
        <v>23.593177148713949</v>
      </c>
      <c r="T80" s="4">
        <f t="shared" ref="T80:T88" si="20">1950-M80</f>
        <v>-1315.2479230841036</v>
      </c>
      <c r="U80" s="4">
        <f t="shared" ref="U80:U88" si="21">MAX(P80:Q80)</f>
        <v>24.492260402730153</v>
      </c>
      <c r="V80" s="5">
        <f t="shared" ref="V80:V88" si="22">T80+U80</f>
        <v>-1290.7556626813735</v>
      </c>
      <c r="W80" s="5">
        <f t="shared" ref="W80:W88" si="23">T80-U80</f>
        <v>-1339.7401834868338</v>
      </c>
    </row>
    <row r="81" spans="2:23" x14ac:dyDescent="0.35">
      <c r="B81">
        <v>313</v>
      </c>
      <c r="C81" t="s">
        <v>34</v>
      </c>
      <c r="D81">
        <v>1</v>
      </c>
      <c r="E81" s="3">
        <v>64034</v>
      </c>
      <c r="F81" s="3">
        <v>60970</v>
      </c>
      <c r="G81" s="3">
        <v>67084</v>
      </c>
      <c r="H81" s="3"/>
      <c r="I81" s="3"/>
      <c r="J81" s="3"/>
      <c r="K81" s="3"/>
      <c r="M81" s="4">
        <f>E81/$I$77</f>
        <v>2095.0169887053112</v>
      </c>
      <c r="N81" s="4">
        <f t="shared" ref="N81:N88" si="24">F81/$J$77</f>
        <v>2046.7047105208551</v>
      </c>
      <c r="O81" s="4">
        <f t="shared" ref="O81:O88" si="25">G81/$K$77</f>
        <v>2139.7609943653642</v>
      </c>
      <c r="P81" s="4">
        <f t="shared" si="18"/>
        <v>48.31227818445609</v>
      </c>
      <c r="Q81" s="4">
        <f t="shared" si="19"/>
        <v>44.744005660053062</v>
      </c>
      <c r="T81" s="4">
        <f t="shared" si="20"/>
        <v>-145.01698870531118</v>
      </c>
      <c r="U81" s="4">
        <f t="shared" si="21"/>
        <v>48.31227818445609</v>
      </c>
      <c r="V81" s="5">
        <f t="shared" si="22"/>
        <v>-96.704710520855087</v>
      </c>
      <c r="W81" s="5">
        <f t="shared" si="23"/>
        <v>-193.32926688976727</v>
      </c>
    </row>
    <row r="82" spans="2:23" x14ac:dyDescent="0.35">
      <c r="B82">
        <v>314</v>
      </c>
      <c r="C82" t="s">
        <v>35</v>
      </c>
      <c r="D82">
        <v>1</v>
      </c>
      <c r="E82" s="3">
        <v>45979</v>
      </c>
      <c r="F82" s="3">
        <v>43457</v>
      </c>
      <c r="G82" s="3">
        <v>48457</v>
      </c>
      <c r="I82" s="3"/>
      <c r="J82" s="3"/>
      <c r="K82" s="3"/>
      <c r="M82" s="4">
        <f t="shared" ref="M82:M88" si="26">E82/$I$77</f>
        <v>1504.3068701577522</v>
      </c>
      <c r="N82" s="4">
        <f t="shared" si="24"/>
        <v>1458.8100148450844</v>
      </c>
      <c r="O82" s="4">
        <f t="shared" si="25"/>
        <v>1545.6203938936624</v>
      </c>
      <c r="P82" s="4">
        <f t="shared" si="18"/>
        <v>45.496855312667776</v>
      </c>
      <c r="Q82" s="4">
        <f t="shared" si="19"/>
        <v>41.313523735910167</v>
      </c>
      <c r="T82" s="4">
        <f t="shared" si="20"/>
        <v>445.6931298422478</v>
      </c>
      <c r="U82" s="4">
        <f t="shared" si="21"/>
        <v>45.496855312667776</v>
      </c>
      <c r="V82" s="5">
        <f t="shared" si="22"/>
        <v>491.18998515491558</v>
      </c>
      <c r="W82" s="5">
        <f t="shared" si="23"/>
        <v>400.19627452958002</v>
      </c>
    </row>
    <row r="83" spans="2:23" x14ac:dyDescent="0.35">
      <c r="B83">
        <v>315</v>
      </c>
      <c r="C83" t="s">
        <v>36</v>
      </c>
      <c r="D83">
        <v>1</v>
      </c>
      <c r="E83" s="3">
        <v>43782</v>
      </c>
      <c r="F83" s="3">
        <v>41279</v>
      </c>
      <c r="G83" s="3">
        <v>46276</v>
      </c>
      <c r="I83" s="3"/>
      <c r="J83" s="3"/>
      <c r="K83" s="3"/>
      <c r="M83" s="4">
        <f t="shared" si="26"/>
        <v>1432.4270512461496</v>
      </c>
      <c r="N83" s="4">
        <f t="shared" si="24"/>
        <v>1385.6966335179657</v>
      </c>
      <c r="O83" s="4">
        <f t="shared" si="25"/>
        <v>1476.0536010859755</v>
      </c>
      <c r="P83" s="4">
        <f t="shared" si="18"/>
        <v>46.730417728183966</v>
      </c>
      <c r="Q83" s="4">
        <f t="shared" si="19"/>
        <v>43.626549839825884</v>
      </c>
      <c r="T83" s="4">
        <f t="shared" si="20"/>
        <v>517.57294875385037</v>
      </c>
      <c r="U83" s="4">
        <f t="shared" si="21"/>
        <v>46.730417728183966</v>
      </c>
      <c r="V83" s="5">
        <f t="shared" si="22"/>
        <v>564.30336648203433</v>
      </c>
      <c r="W83" s="5">
        <f t="shared" si="23"/>
        <v>470.8425310256664</v>
      </c>
    </row>
    <row r="84" spans="2:23" x14ac:dyDescent="0.35">
      <c r="B84">
        <v>316</v>
      </c>
      <c r="D84">
        <v>1</v>
      </c>
      <c r="E84" s="3">
        <v>32903</v>
      </c>
      <c r="F84" s="3">
        <v>30668</v>
      </c>
      <c r="G84" s="3">
        <v>35150</v>
      </c>
      <c r="I84" s="3"/>
      <c r="J84" s="3"/>
      <c r="K84" s="3"/>
      <c r="M84" s="4">
        <f t="shared" si="26"/>
        <v>1076.4959861850089</v>
      </c>
      <c r="N84" s="4">
        <f t="shared" si="24"/>
        <v>1029.4954906060946</v>
      </c>
      <c r="O84" s="4">
        <f t="shared" si="25"/>
        <v>1121.1704572169601</v>
      </c>
      <c r="P84" s="4">
        <f t="shared" si="18"/>
        <v>47.000495578914297</v>
      </c>
      <c r="Q84" s="4">
        <f t="shared" si="19"/>
        <v>44.674471031951271</v>
      </c>
      <c r="T84" s="4">
        <f t="shared" si="20"/>
        <v>873.50401381499114</v>
      </c>
      <c r="U84" s="4">
        <f t="shared" si="21"/>
        <v>47.000495578914297</v>
      </c>
      <c r="V84" s="5">
        <f t="shared" si="22"/>
        <v>920.50450939390544</v>
      </c>
      <c r="W84" s="5">
        <f t="shared" si="23"/>
        <v>826.50351823607684</v>
      </c>
    </row>
    <row r="85" spans="2:23" x14ac:dyDescent="0.35">
      <c r="B85">
        <v>317</v>
      </c>
      <c r="D85">
        <v>1</v>
      </c>
      <c r="E85" s="3">
        <v>28094</v>
      </c>
      <c r="F85" s="3">
        <v>25861</v>
      </c>
      <c r="G85" s="3">
        <v>30302</v>
      </c>
      <c r="I85" s="3"/>
      <c r="J85" s="3"/>
      <c r="K85" s="3"/>
      <c r="M85" s="4">
        <f t="shared" si="26"/>
        <v>919.15868570895179</v>
      </c>
      <c r="N85" s="4">
        <f t="shared" si="24"/>
        <v>868.12908838412056</v>
      </c>
      <c r="O85" s="4">
        <f t="shared" si="25"/>
        <v>966.53505532256963</v>
      </c>
      <c r="P85" s="4">
        <f t="shared" si="18"/>
        <v>51.029597324831229</v>
      </c>
      <c r="Q85" s="4">
        <f t="shared" si="19"/>
        <v>47.37636961361784</v>
      </c>
      <c r="T85" s="4">
        <f t="shared" si="20"/>
        <v>1030.8413142910481</v>
      </c>
      <c r="U85" s="4">
        <f t="shared" si="21"/>
        <v>51.029597324831229</v>
      </c>
      <c r="V85" s="5">
        <f t="shared" si="22"/>
        <v>1081.8709116158793</v>
      </c>
      <c r="W85" s="5">
        <f t="shared" si="23"/>
        <v>979.81171696621686</v>
      </c>
    </row>
    <row r="86" spans="2:23" x14ac:dyDescent="0.35">
      <c r="B86">
        <v>318</v>
      </c>
      <c r="D86">
        <v>1</v>
      </c>
      <c r="E86">
        <v>599</v>
      </c>
      <c r="F86">
        <v>285</v>
      </c>
      <c r="G86">
        <v>964</v>
      </c>
      <c r="I86" s="3"/>
      <c r="J86" s="3"/>
      <c r="K86" s="3"/>
      <c r="M86" s="4">
        <f t="shared" si="26"/>
        <v>19.59763838327266</v>
      </c>
      <c r="N86" s="4">
        <f t="shared" si="24"/>
        <v>9.5671779973502318</v>
      </c>
      <c r="O86" s="4">
        <f t="shared" si="25"/>
        <v>30.748458627514921</v>
      </c>
      <c r="P86" s="4">
        <f t="shared" si="18"/>
        <v>10.030460385922428</v>
      </c>
      <c r="Q86" s="4">
        <f t="shared" si="19"/>
        <v>11.150820244242261</v>
      </c>
      <c r="T86" s="4">
        <f t="shared" si="20"/>
        <v>1930.4023616167274</v>
      </c>
      <c r="U86" s="4">
        <f t="shared" si="21"/>
        <v>11.150820244242261</v>
      </c>
      <c r="V86" s="5">
        <f t="shared" si="22"/>
        <v>1941.5531818609697</v>
      </c>
      <c r="W86" s="5">
        <f t="shared" si="23"/>
        <v>1919.251541372485</v>
      </c>
    </row>
    <row r="87" spans="2:23" x14ac:dyDescent="0.35">
      <c r="B87">
        <v>319</v>
      </c>
      <c r="D87">
        <v>1</v>
      </c>
      <c r="E87">
        <v>140</v>
      </c>
      <c r="F87">
        <v>4</v>
      </c>
      <c r="G87">
        <v>479</v>
      </c>
      <c r="I87" s="3"/>
      <c r="J87" s="3"/>
      <c r="K87" s="3"/>
      <c r="M87" s="4">
        <f t="shared" si="26"/>
        <v>4.5804163166246621</v>
      </c>
      <c r="N87" s="4">
        <f t="shared" si="24"/>
        <v>0.13427618241895062</v>
      </c>
      <c r="O87" s="4">
        <f t="shared" si="25"/>
        <v>15.278539089812911</v>
      </c>
      <c r="P87" s="4">
        <f t="shared" si="18"/>
        <v>4.4461401342057112</v>
      </c>
      <c r="Q87" s="4">
        <f t="shared" si="19"/>
        <v>10.698122773188249</v>
      </c>
      <c r="T87" s="4">
        <f t="shared" si="20"/>
        <v>1945.4195836833753</v>
      </c>
      <c r="U87" s="4">
        <f t="shared" si="21"/>
        <v>10.698122773188249</v>
      </c>
      <c r="V87" s="5">
        <f t="shared" si="22"/>
        <v>1956.1177064565636</v>
      </c>
      <c r="W87" s="5">
        <f t="shared" si="23"/>
        <v>1934.721460910187</v>
      </c>
    </row>
    <row r="88" spans="2:23" x14ac:dyDescent="0.35">
      <c r="B88">
        <v>320</v>
      </c>
      <c r="C88" t="s">
        <v>37</v>
      </c>
      <c r="D88">
        <v>1</v>
      </c>
      <c r="E88" s="3">
        <v>41341</v>
      </c>
      <c r="F88" s="3">
        <v>38704</v>
      </c>
      <c r="G88" s="3">
        <v>43887</v>
      </c>
      <c r="I88" s="3"/>
      <c r="J88" s="3"/>
      <c r="K88" s="3"/>
      <c r="M88" s="4">
        <f t="shared" si="26"/>
        <v>1352.5642210398582</v>
      </c>
      <c r="N88" s="4">
        <f t="shared" si="24"/>
        <v>1299.2563410857663</v>
      </c>
      <c r="O88" s="4">
        <f t="shared" si="25"/>
        <v>1399.8522860848002</v>
      </c>
      <c r="P88" s="4">
        <f t="shared" si="18"/>
        <v>53.307879954091959</v>
      </c>
      <c r="Q88" s="4">
        <f t="shared" si="19"/>
        <v>47.288065044941959</v>
      </c>
      <c r="T88" s="4">
        <f t="shared" si="20"/>
        <v>597.43577896014176</v>
      </c>
      <c r="U88" s="4">
        <f t="shared" si="21"/>
        <v>53.307879954091959</v>
      </c>
      <c r="V88" s="5">
        <f t="shared" si="22"/>
        <v>650.74365891423372</v>
      </c>
      <c r="W88" s="5">
        <f t="shared" si="23"/>
        <v>544.1278990060498</v>
      </c>
    </row>
    <row r="89" spans="2:23" x14ac:dyDescent="0.35">
      <c r="P89" s="4"/>
      <c r="Q89" s="4"/>
      <c r="T89" s="4"/>
      <c r="U89" s="4"/>
    </row>
    <row r="90" spans="2:23" x14ac:dyDescent="0.35">
      <c r="P90" s="4"/>
      <c r="Q90" s="4"/>
      <c r="T90" s="4"/>
      <c r="U90" s="4"/>
    </row>
    <row r="91" spans="2:23" x14ac:dyDescent="0.35">
      <c r="H91" s="3"/>
      <c r="I91" s="3">
        <f>I93/4206</f>
        <v>53.507370423204947</v>
      </c>
      <c r="J91" s="3">
        <f>J93/4206</f>
        <v>52.446267237280075</v>
      </c>
      <c r="K91" s="3">
        <f>K93/4206</f>
        <v>54.611982881597719</v>
      </c>
      <c r="P91" s="4"/>
      <c r="Q91" s="4"/>
      <c r="T91" s="4"/>
      <c r="U91" s="4"/>
    </row>
    <row r="92" spans="2:23" x14ac:dyDescent="0.35">
      <c r="H92" s="3"/>
      <c r="I92" s="3"/>
      <c r="P92" s="4"/>
      <c r="Q92" s="4"/>
      <c r="T92" s="4"/>
      <c r="U92" s="4"/>
    </row>
    <row r="93" spans="2:23" x14ac:dyDescent="0.35">
      <c r="H93" s="3">
        <f>E94-E2</f>
        <v>77002</v>
      </c>
      <c r="I93" s="3">
        <f>H93+E94</f>
        <v>225052</v>
      </c>
      <c r="J93" s="3">
        <f>F94+H93</f>
        <v>220589</v>
      </c>
      <c r="K93" s="3">
        <f>G94+H93</f>
        <v>229698</v>
      </c>
      <c r="P93" s="4"/>
      <c r="Q93" s="4"/>
      <c r="T93" s="4"/>
      <c r="U93" s="4"/>
    </row>
    <row r="94" spans="2:23" x14ac:dyDescent="0.35">
      <c r="B94">
        <v>2</v>
      </c>
      <c r="C94" t="s">
        <v>38</v>
      </c>
      <c r="D94">
        <v>1</v>
      </c>
      <c r="E94" s="3">
        <v>148050</v>
      </c>
      <c r="F94" s="3">
        <v>143587</v>
      </c>
      <c r="G94" s="3">
        <v>152696</v>
      </c>
      <c r="I94" s="3"/>
      <c r="J94" s="3"/>
      <c r="K94" s="3"/>
      <c r="M94" s="4">
        <f>E94/$I$91</f>
        <v>2766.908536693742</v>
      </c>
      <c r="N94" s="4">
        <f>F94/$J$91</f>
        <v>2737.7925553858081</v>
      </c>
      <c r="O94" s="4">
        <f>G94/$K$91</f>
        <v>2796.0164041480552</v>
      </c>
      <c r="P94" s="4">
        <f t="shared" ref="P94:P95" si="27">M94-MIN(N94:O94)</f>
        <v>29.115981307933907</v>
      </c>
      <c r="Q94" s="4">
        <f t="shared" ref="Q94:Q95" si="28">MAX(N94:O94)-M94</f>
        <v>29.107867454313237</v>
      </c>
      <c r="T94" s="4">
        <f>1950-M94</f>
        <v>-816.90853669374201</v>
      </c>
      <c r="U94" s="4">
        <f t="shared" ref="U94:U95" si="29">MAX(P94:Q94)</f>
        <v>29.115981307933907</v>
      </c>
      <c r="V94" s="5">
        <f t="shared" ref="V94:V95" si="30">T94+U94</f>
        <v>-787.7925553858081</v>
      </c>
      <c r="W94" s="5">
        <f t="shared" ref="W94:W95" si="31">T94-U94</f>
        <v>-846.02451800167592</v>
      </c>
    </row>
    <row r="95" spans="2:23" x14ac:dyDescent="0.35">
      <c r="B95">
        <v>321</v>
      </c>
      <c r="D95">
        <v>1</v>
      </c>
      <c r="E95" s="3">
        <v>143437</v>
      </c>
      <c r="F95" s="3">
        <v>138789</v>
      </c>
      <c r="G95" s="3">
        <v>148104</v>
      </c>
      <c r="I95" s="3"/>
      <c r="J95" s="3"/>
      <c r="K95" s="3"/>
      <c r="M95" s="4">
        <f>E95/$I$91</f>
        <v>2680.6961146757194</v>
      </c>
      <c r="N95" s="4">
        <f>F95/$J$91</f>
        <v>2646.3084469307173</v>
      </c>
      <c r="O95" s="4">
        <f>G95/$K$91</f>
        <v>2711.9322937073898</v>
      </c>
      <c r="P95" s="4">
        <f t="shared" si="27"/>
        <v>34.387667745002091</v>
      </c>
      <c r="Q95" s="4">
        <f t="shared" si="28"/>
        <v>31.236179031670417</v>
      </c>
      <c r="T95" s="4">
        <f>1950-M95</f>
        <v>-730.6961146757194</v>
      </c>
      <c r="U95" s="4">
        <f t="shared" si="29"/>
        <v>34.387667745002091</v>
      </c>
      <c r="V95" s="5">
        <f t="shared" si="30"/>
        <v>-696.30844693071731</v>
      </c>
      <c r="W95" s="5">
        <f t="shared" si="31"/>
        <v>-765.08378242072149</v>
      </c>
    </row>
    <row r="96" spans="2:23" x14ac:dyDescent="0.35">
      <c r="P96" s="4"/>
      <c r="Q96" s="4"/>
      <c r="T96" s="4"/>
      <c r="U96" s="4"/>
    </row>
    <row r="97" spans="2:23" x14ac:dyDescent="0.35">
      <c r="P97" s="4"/>
      <c r="Q97" s="4"/>
      <c r="T97" s="4"/>
      <c r="U97" s="4"/>
    </row>
    <row r="98" spans="2:23" x14ac:dyDescent="0.35">
      <c r="P98" s="4"/>
      <c r="Q98" s="4"/>
      <c r="T98" s="4"/>
      <c r="U98" s="4"/>
    </row>
    <row r="99" spans="2:23" x14ac:dyDescent="0.35">
      <c r="H99" s="3"/>
      <c r="I99" s="3">
        <f>I101/4206</f>
        <v>103.83262006657156</v>
      </c>
      <c r="J99" s="3">
        <f>J101/4206</f>
        <v>102.03542558250119</v>
      </c>
      <c r="K99" s="3">
        <f>K101/4206</f>
        <v>105.63480741797433</v>
      </c>
      <c r="P99" s="4"/>
      <c r="Q99" s="4"/>
      <c r="T99" s="4"/>
      <c r="U99" s="4"/>
    </row>
    <row r="100" spans="2:23" x14ac:dyDescent="0.35">
      <c r="H100" s="3"/>
      <c r="I100" s="3"/>
      <c r="P100" s="4"/>
      <c r="Q100" s="4"/>
      <c r="T100" s="4"/>
      <c r="U100" s="4"/>
    </row>
    <row r="101" spans="2:23" x14ac:dyDescent="0.35">
      <c r="H101" s="3">
        <f>E102-E2</f>
        <v>182836</v>
      </c>
      <c r="I101" s="3">
        <f>H101+E102</f>
        <v>436720</v>
      </c>
      <c r="J101" s="3">
        <f>F102+H101</f>
        <v>429161</v>
      </c>
      <c r="K101" s="3">
        <f>G102+H101</f>
        <v>444300</v>
      </c>
      <c r="P101" s="4"/>
      <c r="Q101" s="4"/>
      <c r="T101" s="4"/>
      <c r="U101" s="4"/>
    </row>
    <row r="102" spans="2:23" x14ac:dyDescent="0.35">
      <c r="B102">
        <v>1</v>
      </c>
      <c r="C102" t="s">
        <v>39</v>
      </c>
      <c r="D102">
        <v>1</v>
      </c>
      <c r="E102" s="3">
        <v>253884</v>
      </c>
      <c r="F102" s="3">
        <v>246325</v>
      </c>
      <c r="G102" s="3">
        <v>261464</v>
      </c>
      <c r="I102" s="3"/>
      <c r="J102" s="3"/>
      <c r="K102" s="3"/>
      <c r="P102" s="4"/>
      <c r="Q102" s="4"/>
      <c r="T102" s="4"/>
      <c r="U102" s="4"/>
    </row>
    <row r="103" spans="2:23" x14ac:dyDescent="0.35">
      <c r="B103">
        <v>322</v>
      </c>
      <c r="D103">
        <v>1</v>
      </c>
      <c r="E103">
        <v>657</v>
      </c>
      <c r="F103">
        <v>334</v>
      </c>
      <c r="G103" s="3">
        <v>1080</v>
      </c>
      <c r="I103" s="3"/>
      <c r="J103" s="3"/>
      <c r="K103" s="3"/>
      <c r="M103" s="4">
        <f>E103/$I$99</f>
        <v>6.327491298772669</v>
      </c>
      <c r="N103" s="4">
        <f>F103/$J$99</f>
        <v>3.2733729299726675</v>
      </c>
      <c r="O103" s="4">
        <f>G103/$K$99</f>
        <v>10.223902768399729</v>
      </c>
      <c r="P103" s="4">
        <f t="shared" ref="P103" si="32">M103-MIN(N103:O103)</f>
        <v>3.0541183688000015</v>
      </c>
      <c r="Q103" s="4">
        <f t="shared" ref="Q103" si="33">MAX(N103:O103)-M103</f>
        <v>3.8964114696270595</v>
      </c>
      <c r="T103" s="4">
        <f>1950-M103</f>
        <v>1943.6725087012273</v>
      </c>
      <c r="U103" s="4">
        <f t="shared" ref="U103" si="34">MAX(P103:Q103)</f>
        <v>3.8964114696270595</v>
      </c>
      <c r="V103" s="5">
        <f>T103+U103</f>
        <v>1947.5689201708544</v>
      </c>
      <c r="W103" s="5">
        <f>T103-U103</f>
        <v>1939.7760972316003</v>
      </c>
    </row>
    <row r="104" spans="2:23" x14ac:dyDescent="0.35">
      <c r="P104" s="4"/>
      <c r="Q104" s="4"/>
      <c r="T104" s="4"/>
      <c r="U104" s="4"/>
    </row>
    <row r="105" spans="2:23" x14ac:dyDescent="0.35">
      <c r="P105" s="4"/>
      <c r="Q105" s="4"/>
      <c r="T105" s="4"/>
      <c r="U105" s="4"/>
    </row>
    <row r="107" spans="2:23" x14ac:dyDescent="0.35">
      <c r="E107" s="3"/>
      <c r="F107" s="3"/>
      <c r="G107" s="3"/>
      <c r="M107" s="4"/>
      <c r="N107" s="4"/>
      <c r="O107" s="4"/>
      <c r="P107" s="4"/>
      <c r="Q107" s="4"/>
      <c r="T107" s="4"/>
      <c r="U107" s="4"/>
    </row>
    <row r="108" spans="2:23" x14ac:dyDescent="0.35">
      <c r="E108" s="3"/>
      <c r="F108" s="3"/>
      <c r="G108" s="3"/>
      <c r="M108" s="4"/>
      <c r="N108" s="4"/>
      <c r="O108" s="4"/>
      <c r="P108" s="4"/>
      <c r="Q108" s="4"/>
      <c r="T108" s="4"/>
      <c r="U108" s="4"/>
    </row>
    <row r="109" spans="2:23" x14ac:dyDescent="0.35">
      <c r="E109" s="3"/>
      <c r="F109" s="3"/>
      <c r="G109" s="3"/>
      <c r="M109" s="4"/>
      <c r="N109" s="4"/>
      <c r="O109" s="4"/>
      <c r="P109" s="4"/>
      <c r="Q109" s="4"/>
      <c r="T109" s="4"/>
      <c r="U109" s="4"/>
    </row>
    <row r="110" spans="2:23" x14ac:dyDescent="0.35">
      <c r="E110" s="3"/>
      <c r="F110" s="3"/>
      <c r="G110" s="3"/>
      <c r="M110" s="4"/>
      <c r="N110" s="4"/>
      <c r="O110" s="4"/>
      <c r="P110" s="4"/>
      <c r="Q110" s="4"/>
      <c r="T110" s="4"/>
      <c r="U110" s="4"/>
    </row>
    <row r="111" spans="2:23" x14ac:dyDescent="0.35">
      <c r="E111" s="3"/>
      <c r="F111" s="3"/>
      <c r="G111" s="3"/>
      <c r="M111" s="4"/>
      <c r="N111" s="4"/>
      <c r="O111" s="4"/>
      <c r="P111" s="4"/>
      <c r="Q111" s="4"/>
      <c r="T111" s="4"/>
      <c r="U111" s="4"/>
    </row>
    <row r="112" spans="2:23" x14ac:dyDescent="0.35">
      <c r="E112" s="3"/>
      <c r="F112" s="3"/>
      <c r="G112" s="3"/>
      <c r="M112" s="4"/>
      <c r="N112" s="4"/>
      <c r="O112" s="4"/>
      <c r="P112" s="4"/>
      <c r="Q112" s="4"/>
      <c r="T112" s="4"/>
      <c r="U112" s="4"/>
    </row>
    <row r="113" spans="5:21" x14ac:dyDescent="0.35">
      <c r="E113" s="3"/>
      <c r="F113" s="3"/>
      <c r="G113" s="3"/>
      <c r="M113" s="4"/>
      <c r="N113" s="4"/>
      <c r="O113" s="4"/>
      <c r="P113" s="4"/>
      <c r="Q113" s="4"/>
      <c r="T113" s="4"/>
      <c r="U113" s="4"/>
    </row>
    <row r="114" spans="5:21" x14ac:dyDescent="0.35">
      <c r="E114" s="3"/>
      <c r="F114" s="3"/>
      <c r="G114" s="3"/>
      <c r="M114" s="4"/>
      <c r="N114" s="4"/>
      <c r="O114" s="4"/>
      <c r="P114" s="4"/>
      <c r="Q114" s="4"/>
      <c r="T114" s="4"/>
      <c r="U114" s="4"/>
    </row>
    <row r="115" spans="5:21" x14ac:dyDescent="0.35">
      <c r="E115" s="3"/>
      <c r="F115" s="3"/>
      <c r="G115" s="3"/>
      <c r="M115" s="4"/>
      <c r="N115" s="4"/>
      <c r="O115" s="4"/>
      <c r="P115" s="4"/>
      <c r="Q115" s="4"/>
      <c r="T115" s="4"/>
      <c r="U115" s="4"/>
    </row>
    <row r="116" spans="5:21" x14ac:dyDescent="0.35">
      <c r="E116" s="3"/>
      <c r="F116" s="3"/>
      <c r="G116" s="3"/>
      <c r="M116" s="4"/>
      <c r="N116" s="4"/>
      <c r="O116" s="4"/>
      <c r="P116" s="4"/>
      <c r="Q116" s="4"/>
      <c r="T116" s="4"/>
      <c r="U116" s="4"/>
    </row>
    <row r="117" spans="5:21" x14ac:dyDescent="0.35">
      <c r="E117" s="3"/>
      <c r="F117" s="3"/>
      <c r="G117" s="3"/>
      <c r="M117" s="4"/>
      <c r="N117" s="4"/>
      <c r="O117" s="4"/>
      <c r="P117" s="4"/>
      <c r="Q117" s="4"/>
      <c r="T117" s="4"/>
      <c r="U117" s="4"/>
    </row>
    <row r="118" spans="5:21" x14ac:dyDescent="0.35">
      <c r="E118" s="3"/>
      <c r="F118" s="3"/>
      <c r="G118" s="3"/>
      <c r="M118" s="4"/>
      <c r="N118" s="4"/>
      <c r="O118" s="4"/>
      <c r="P118" s="4"/>
      <c r="Q118" s="4"/>
      <c r="T118" s="4"/>
      <c r="U118" s="4"/>
    </row>
    <row r="119" spans="5:21" x14ac:dyDescent="0.35">
      <c r="E119" s="3"/>
      <c r="F119" s="3"/>
      <c r="G119" s="3"/>
      <c r="M119" s="4"/>
      <c r="N119" s="4"/>
      <c r="O119" s="4"/>
      <c r="P119" s="4"/>
      <c r="Q119" s="4"/>
      <c r="T119" s="4"/>
      <c r="U119" s="4"/>
    </row>
    <row r="120" spans="5:21" x14ac:dyDescent="0.35">
      <c r="E120" s="3"/>
      <c r="F120" s="3"/>
      <c r="G120" s="3"/>
      <c r="M120" s="4"/>
      <c r="N120" s="4"/>
      <c r="O120" s="4"/>
      <c r="P120" s="4"/>
      <c r="Q120" s="4"/>
      <c r="T120" s="4"/>
      <c r="U120" s="4"/>
    </row>
    <row r="121" spans="5:21" x14ac:dyDescent="0.35">
      <c r="E121" s="3"/>
      <c r="F121" s="3"/>
      <c r="G121" s="3"/>
      <c r="M121" s="4"/>
      <c r="N121" s="4"/>
      <c r="O121" s="4"/>
      <c r="P121" s="4"/>
      <c r="Q121" s="4"/>
      <c r="T121" s="4"/>
      <c r="U121" s="4"/>
    </row>
    <row r="122" spans="5:21" x14ac:dyDescent="0.35">
      <c r="E122" s="3"/>
      <c r="F122" s="3"/>
      <c r="G122" s="3"/>
      <c r="M122" s="4"/>
      <c r="N122" s="4"/>
      <c r="O122" s="4"/>
      <c r="P122" s="4"/>
      <c r="Q122" s="4"/>
      <c r="T122" s="4"/>
      <c r="U122" s="4"/>
    </row>
    <row r="123" spans="5:21" x14ac:dyDescent="0.35">
      <c r="E123" s="3"/>
      <c r="F123" s="3"/>
      <c r="G123" s="3"/>
      <c r="M123" s="4"/>
      <c r="N123" s="4"/>
      <c r="O123" s="4"/>
      <c r="P123" s="4"/>
      <c r="Q123" s="4"/>
      <c r="T123" s="4"/>
      <c r="U123" s="4"/>
    </row>
    <row r="124" spans="5:21" x14ac:dyDescent="0.35">
      <c r="E124" s="3"/>
      <c r="F124" s="3"/>
      <c r="G124" s="3"/>
      <c r="M124" s="4"/>
      <c r="N124" s="4"/>
      <c r="O124" s="4"/>
      <c r="P124" s="4"/>
      <c r="Q124" s="4"/>
      <c r="T124" s="4"/>
      <c r="U124" s="4"/>
    </row>
    <row r="125" spans="5:21" x14ac:dyDescent="0.35">
      <c r="G125" s="3"/>
      <c r="M125" s="4"/>
      <c r="N125" s="4"/>
      <c r="O125" s="4"/>
      <c r="P125" s="4"/>
      <c r="Q125" s="4"/>
      <c r="T125" s="4"/>
      <c r="U125" s="4"/>
    </row>
    <row r="126" spans="5:21" x14ac:dyDescent="0.35">
      <c r="M126" s="4"/>
      <c r="N126" s="4"/>
      <c r="O126" s="4"/>
      <c r="P126" s="4"/>
      <c r="Q126" s="4"/>
      <c r="T126" s="4"/>
      <c r="U126" s="4"/>
    </row>
    <row r="127" spans="5:21" x14ac:dyDescent="0.35">
      <c r="M127" s="4"/>
      <c r="N127" s="4"/>
      <c r="O127" s="4"/>
      <c r="P127" s="4"/>
      <c r="Q127" s="4"/>
      <c r="T127" s="4"/>
      <c r="U127" s="4"/>
    </row>
    <row r="128" spans="5:21" x14ac:dyDescent="0.35">
      <c r="E128" s="3"/>
      <c r="F128" s="3"/>
      <c r="G128" s="3"/>
      <c r="M128" s="4"/>
      <c r="N128" s="4"/>
      <c r="O128" s="4"/>
      <c r="P128" s="4"/>
      <c r="Q128" s="4"/>
      <c r="T128" s="4"/>
      <c r="U128" s="4"/>
    </row>
    <row r="129" spans="5:21" x14ac:dyDescent="0.35">
      <c r="E129" s="3"/>
      <c r="G129" s="3"/>
      <c r="M129" s="4"/>
      <c r="N129" s="4"/>
      <c r="O129" s="4"/>
      <c r="P129" s="4"/>
      <c r="Q129" s="4"/>
      <c r="T129" s="4"/>
      <c r="U129" s="4"/>
    </row>
    <row r="130" spans="5:21" x14ac:dyDescent="0.35">
      <c r="M130" s="4"/>
      <c r="N130" s="4"/>
      <c r="O130" s="4"/>
      <c r="P130" s="4"/>
      <c r="Q130" s="4"/>
      <c r="T130" s="4"/>
      <c r="U130" s="4"/>
    </row>
    <row r="131" spans="5:21" x14ac:dyDescent="0.35">
      <c r="M131" s="4"/>
      <c r="N131" s="4"/>
      <c r="O131" s="4"/>
      <c r="P131" s="4"/>
      <c r="Q131" s="4"/>
      <c r="T131" s="4"/>
      <c r="U131" s="4"/>
    </row>
    <row r="132" spans="5:21" x14ac:dyDescent="0.35">
      <c r="E132" s="3"/>
      <c r="F132" s="3"/>
      <c r="G132" s="3"/>
      <c r="M132" s="4"/>
      <c r="N132" s="4"/>
      <c r="O132" s="4"/>
      <c r="P132" s="4"/>
      <c r="Q132" s="4"/>
      <c r="T132" s="4"/>
      <c r="U132" s="4"/>
    </row>
    <row r="133" spans="5:21" x14ac:dyDescent="0.35">
      <c r="E133" s="3"/>
      <c r="F133" s="3"/>
      <c r="G133" s="3"/>
      <c r="M133" s="4"/>
      <c r="N133" s="4"/>
      <c r="O133" s="4"/>
      <c r="P133" s="4"/>
      <c r="Q133" s="4"/>
      <c r="T133" s="4"/>
      <c r="U133" s="4"/>
    </row>
    <row r="134" spans="5:21" x14ac:dyDescent="0.35">
      <c r="E134" s="3"/>
      <c r="F134" s="3"/>
      <c r="G134" s="3"/>
      <c r="M134" s="4"/>
      <c r="N134" s="4"/>
      <c r="O134" s="4"/>
      <c r="P134" s="4"/>
      <c r="Q134" s="4"/>
      <c r="T134" s="4"/>
      <c r="U134" s="4"/>
    </row>
    <row r="135" spans="5:21" x14ac:dyDescent="0.35">
      <c r="E135" s="3"/>
      <c r="F135" s="3"/>
      <c r="G135" s="3"/>
      <c r="M135" s="4"/>
      <c r="N135" s="4"/>
      <c r="O135" s="4"/>
      <c r="P135" s="4"/>
      <c r="Q135" s="4"/>
      <c r="T135" s="4"/>
      <c r="U135" s="4"/>
    </row>
    <row r="136" spans="5:21" x14ac:dyDescent="0.35">
      <c r="E136" s="3"/>
      <c r="F136" s="3"/>
      <c r="G136" s="3"/>
      <c r="M136" s="4"/>
      <c r="N136" s="4"/>
      <c r="O136" s="4"/>
      <c r="P136" s="4"/>
      <c r="Q136" s="4"/>
      <c r="T136" s="4"/>
      <c r="U136" s="4"/>
    </row>
    <row r="137" spans="5:21" x14ac:dyDescent="0.35">
      <c r="E137" s="3"/>
      <c r="F137" s="3"/>
      <c r="G137" s="3"/>
      <c r="M137" s="4"/>
      <c r="N137" s="4"/>
      <c r="O137" s="4"/>
      <c r="P137" s="4"/>
      <c r="Q137" s="4"/>
      <c r="T137" s="4"/>
      <c r="U137" s="4"/>
    </row>
    <row r="138" spans="5:21" x14ac:dyDescent="0.35">
      <c r="E138" s="3"/>
      <c r="F138" s="3"/>
      <c r="G138" s="3"/>
      <c r="M138" s="4"/>
      <c r="N138" s="4"/>
      <c r="O138" s="4"/>
      <c r="P138" s="4"/>
      <c r="Q138" s="4"/>
      <c r="T138" s="4"/>
      <c r="U138" s="4"/>
    </row>
    <row r="139" spans="5:21" x14ac:dyDescent="0.35">
      <c r="E139" s="3"/>
      <c r="F139" s="3"/>
      <c r="G139" s="3"/>
      <c r="M139" s="4"/>
      <c r="N139" s="4"/>
      <c r="O139" s="4"/>
      <c r="P139" s="4"/>
      <c r="Q139" s="4"/>
      <c r="T139" s="4"/>
      <c r="U139" s="4"/>
    </row>
    <row r="140" spans="5:21" x14ac:dyDescent="0.35">
      <c r="E140" s="3"/>
      <c r="F140" s="3"/>
      <c r="G140" s="3"/>
      <c r="M140" s="4"/>
      <c r="N140" s="4"/>
      <c r="O140" s="4"/>
      <c r="P140" s="4"/>
      <c r="Q140" s="4"/>
      <c r="T140" s="4"/>
      <c r="U140" s="4"/>
    </row>
    <row r="141" spans="5:21" x14ac:dyDescent="0.35">
      <c r="E141" s="3"/>
      <c r="F141" s="3"/>
      <c r="G141" s="3"/>
      <c r="M141" s="4"/>
      <c r="N141" s="4"/>
      <c r="O141" s="4"/>
      <c r="P141" s="4"/>
      <c r="Q141" s="4"/>
      <c r="T141" s="4"/>
      <c r="U141" s="4"/>
    </row>
    <row r="142" spans="5:21" x14ac:dyDescent="0.35">
      <c r="E142" s="3"/>
      <c r="F142" s="3"/>
      <c r="G142" s="3"/>
      <c r="M142" s="4"/>
      <c r="N142" s="4"/>
      <c r="O142" s="4"/>
      <c r="P142" s="4"/>
      <c r="Q142" s="4"/>
      <c r="T142" s="4"/>
      <c r="U142" s="4"/>
    </row>
    <row r="143" spans="5:21" x14ac:dyDescent="0.35">
      <c r="G143" s="3"/>
      <c r="M143" s="4"/>
      <c r="N143" s="4"/>
      <c r="O143" s="4"/>
      <c r="P143" s="4"/>
      <c r="Q143" s="4"/>
      <c r="T143" s="4"/>
      <c r="U143" s="4"/>
    </row>
    <row r="144" spans="5:21" x14ac:dyDescent="0.35">
      <c r="E144" s="3"/>
      <c r="F144" s="3"/>
      <c r="G144" s="3"/>
      <c r="M144" s="4"/>
      <c r="N144" s="4"/>
      <c r="O144" s="4"/>
      <c r="P144" s="4"/>
      <c r="Q144" s="4"/>
      <c r="T144" s="4"/>
      <c r="U144" s="4"/>
    </row>
    <row r="145" spans="5:21" x14ac:dyDescent="0.35">
      <c r="E145" s="3"/>
      <c r="F145" s="3"/>
      <c r="G145" s="3"/>
      <c r="M145" s="4"/>
      <c r="N145" s="4"/>
      <c r="O145" s="4"/>
      <c r="P145" s="4"/>
      <c r="Q145" s="4"/>
      <c r="T145" s="4"/>
      <c r="U145" s="4"/>
    </row>
    <row r="146" spans="5:21" x14ac:dyDescent="0.35">
      <c r="E146" s="3"/>
      <c r="F146" s="3"/>
      <c r="G146" s="3"/>
      <c r="M146" s="4"/>
      <c r="N146" s="4"/>
      <c r="O146" s="4"/>
      <c r="P146" s="4"/>
      <c r="Q146" s="4"/>
      <c r="T146" s="4"/>
      <c r="U146" s="4"/>
    </row>
    <row r="147" spans="5:21" x14ac:dyDescent="0.35">
      <c r="E147" s="3"/>
      <c r="F147" s="3"/>
      <c r="G147" s="3"/>
      <c r="M147" s="4"/>
      <c r="N147" s="4"/>
      <c r="O147" s="4"/>
      <c r="P147" s="4"/>
      <c r="Q147" s="4"/>
      <c r="T147" s="4"/>
      <c r="U147" s="4"/>
    </row>
    <row r="148" spans="5:21" x14ac:dyDescent="0.35">
      <c r="E148" s="3"/>
      <c r="F148" s="3"/>
      <c r="G148" s="3"/>
      <c r="M148" s="4"/>
      <c r="N148" s="4"/>
      <c r="O148" s="4"/>
      <c r="P148" s="4"/>
      <c r="Q148" s="4"/>
      <c r="T148" s="4"/>
      <c r="U148" s="4"/>
    </row>
    <row r="149" spans="5:21" x14ac:dyDescent="0.35">
      <c r="E149" s="3"/>
      <c r="F149" s="3"/>
      <c r="G149" s="3"/>
      <c r="M149" s="4"/>
      <c r="N149" s="4"/>
      <c r="O149" s="4"/>
      <c r="P149" s="4"/>
      <c r="Q149" s="4"/>
      <c r="T149" s="4"/>
      <c r="U149" s="4"/>
    </row>
    <row r="150" spans="5:21" x14ac:dyDescent="0.35">
      <c r="E150" s="3"/>
      <c r="F150" s="3"/>
      <c r="G150" s="3"/>
      <c r="M150" s="4"/>
      <c r="N150" s="4"/>
      <c r="O150" s="4"/>
      <c r="P150" s="4"/>
      <c r="Q150" s="4"/>
      <c r="T150" s="4"/>
      <c r="U150" s="4"/>
    </row>
    <row r="151" spans="5:21" x14ac:dyDescent="0.35">
      <c r="E151" s="3"/>
      <c r="F151" s="3"/>
      <c r="G151" s="3"/>
      <c r="M151" s="4"/>
      <c r="N151" s="4"/>
      <c r="O151" s="4"/>
      <c r="P151" s="4"/>
      <c r="Q151" s="4"/>
      <c r="T151" s="4"/>
      <c r="U151" s="4"/>
    </row>
    <row r="152" spans="5:21" x14ac:dyDescent="0.35">
      <c r="E152" s="3"/>
      <c r="F152" s="3"/>
      <c r="G152" s="3"/>
      <c r="M152" s="4"/>
      <c r="N152" s="4"/>
      <c r="O152" s="4"/>
      <c r="P152" s="4"/>
      <c r="Q152" s="4"/>
      <c r="T152" s="4"/>
      <c r="U152" s="4"/>
    </row>
    <row r="153" spans="5:21" x14ac:dyDescent="0.35">
      <c r="E153" s="3"/>
      <c r="G153" s="3"/>
      <c r="M153" s="4"/>
      <c r="N153" s="4"/>
      <c r="O153" s="4"/>
      <c r="P153" s="4"/>
      <c r="Q153" s="4"/>
      <c r="T153" s="4"/>
      <c r="U153" s="4"/>
    </row>
    <row r="154" spans="5:21" x14ac:dyDescent="0.35">
      <c r="E154" s="3"/>
      <c r="F154" s="3"/>
      <c r="G154" s="3"/>
      <c r="M154" s="4"/>
      <c r="N154" s="4"/>
      <c r="O154" s="4"/>
      <c r="P154" s="4"/>
      <c r="Q154" s="4"/>
      <c r="T154" s="4"/>
      <c r="U154" s="4"/>
    </row>
    <row r="155" spans="5:21" x14ac:dyDescent="0.35">
      <c r="E155" s="3"/>
      <c r="F155" s="3"/>
      <c r="G155" s="3"/>
      <c r="M155" s="4"/>
      <c r="N155" s="4"/>
      <c r="O155" s="4"/>
      <c r="P155" s="4"/>
      <c r="Q155" s="4"/>
      <c r="T155" s="4"/>
      <c r="U155" s="4"/>
    </row>
    <row r="156" spans="5:21" x14ac:dyDescent="0.35">
      <c r="E156" s="3"/>
      <c r="F156" s="3"/>
      <c r="G156" s="3"/>
      <c r="M156" s="4"/>
      <c r="N156" s="4"/>
      <c r="O156" s="4"/>
      <c r="P156" s="4"/>
      <c r="Q156" s="4"/>
      <c r="T156" s="4"/>
      <c r="U156" s="4"/>
    </row>
    <row r="157" spans="5:21" x14ac:dyDescent="0.35">
      <c r="E157" s="3"/>
      <c r="F157" s="3"/>
      <c r="G157" s="3"/>
      <c r="M157" s="4"/>
      <c r="N157" s="4"/>
      <c r="O157" s="4"/>
      <c r="P157" s="4"/>
      <c r="Q157" s="4"/>
      <c r="T157" s="4"/>
      <c r="U157" s="4"/>
    </row>
    <row r="158" spans="5:21" x14ac:dyDescent="0.35">
      <c r="E158" s="3"/>
      <c r="F158" s="3"/>
      <c r="G158" s="3"/>
      <c r="M158" s="4"/>
      <c r="N158" s="4"/>
      <c r="O158" s="4"/>
      <c r="P158" s="4"/>
      <c r="Q158" s="4"/>
      <c r="T158" s="4"/>
      <c r="U158" s="4"/>
    </row>
    <row r="159" spans="5:21" x14ac:dyDescent="0.35">
      <c r="E159" s="3"/>
      <c r="F159" s="3"/>
      <c r="G159" s="3"/>
      <c r="M159" s="4"/>
      <c r="N159" s="4"/>
      <c r="O159" s="4"/>
      <c r="P159" s="4"/>
      <c r="Q159" s="4"/>
      <c r="T159" s="4"/>
      <c r="U159" s="4"/>
    </row>
    <row r="160" spans="5:21" x14ac:dyDescent="0.35">
      <c r="E160" s="3"/>
      <c r="F160" s="3"/>
      <c r="G160" s="3"/>
      <c r="M160" s="4"/>
      <c r="N160" s="4"/>
      <c r="O160" s="4"/>
      <c r="P160" s="4"/>
      <c r="Q160" s="4"/>
      <c r="T160" s="4"/>
      <c r="U160" s="4"/>
    </row>
    <row r="161" spans="5:21" x14ac:dyDescent="0.35">
      <c r="E161" s="3"/>
      <c r="F161" s="3"/>
      <c r="G161" s="3"/>
      <c r="M161" s="4"/>
      <c r="N161" s="4"/>
      <c r="O161" s="4"/>
      <c r="P161" s="4"/>
      <c r="Q161" s="4"/>
      <c r="T161" s="4"/>
      <c r="U161" s="4"/>
    </row>
    <row r="162" spans="5:21" x14ac:dyDescent="0.35">
      <c r="E162" s="3"/>
      <c r="F162" s="3"/>
      <c r="G162" s="3"/>
      <c r="M162" s="4"/>
      <c r="N162" s="4"/>
      <c r="O162" s="4"/>
      <c r="P162" s="4"/>
      <c r="Q162" s="4"/>
      <c r="T162" s="4"/>
      <c r="U162" s="4"/>
    </row>
    <row r="163" spans="5:21" x14ac:dyDescent="0.35">
      <c r="E163" s="3"/>
      <c r="F163" s="3"/>
      <c r="G163" s="3"/>
      <c r="M163" s="4"/>
      <c r="N163" s="4"/>
      <c r="O163" s="4"/>
      <c r="P163" s="4"/>
      <c r="Q163" s="4"/>
      <c r="T163" s="4"/>
      <c r="U163" s="4"/>
    </row>
    <row r="164" spans="5:21" x14ac:dyDescent="0.35">
      <c r="E164" s="3"/>
      <c r="F164" s="3"/>
      <c r="G164" s="3"/>
      <c r="M164" s="4"/>
      <c r="N164" s="4"/>
      <c r="O164" s="4"/>
      <c r="P164" s="4"/>
      <c r="Q164" s="4"/>
      <c r="T164" s="4"/>
      <c r="U164" s="4"/>
    </row>
    <row r="165" spans="5:21" x14ac:dyDescent="0.35">
      <c r="E165" s="3"/>
      <c r="F165" s="3"/>
      <c r="G165" s="3"/>
      <c r="M165" s="4"/>
      <c r="N165" s="4"/>
      <c r="O165" s="4"/>
      <c r="P165" s="4"/>
      <c r="Q165" s="4"/>
      <c r="T165" s="4"/>
      <c r="U165" s="4"/>
    </row>
    <row r="166" spans="5:21" x14ac:dyDescent="0.35">
      <c r="E166" s="3"/>
      <c r="F166" s="3"/>
      <c r="G166" s="3"/>
      <c r="M166" s="4"/>
      <c r="N166" s="4"/>
      <c r="O166" s="4"/>
      <c r="P166" s="4"/>
      <c r="Q166" s="4"/>
      <c r="T166" s="4"/>
      <c r="U166" s="4"/>
    </row>
    <row r="167" spans="5:21" x14ac:dyDescent="0.35">
      <c r="E167" s="3"/>
      <c r="F167" s="3"/>
      <c r="G167" s="3"/>
      <c r="M167" s="4"/>
      <c r="N167" s="4"/>
      <c r="O167" s="4"/>
      <c r="P167" s="4"/>
      <c r="Q167" s="4"/>
      <c r="T167" s="4"/>
      <c r="U167" s="4"/>
    </row>
    <row r="168" spans="5:21" x14ac:dyDescent="0.35">
      <c r="E168" s="3"/>
      <c r="F168" s="3"/>
      <c r="G168" s="3"/>
      <c r="M168" s="4"/>
      <c r="N168" s="4"/>
      <c r="O168" s="4"/>
      <c r="P168" s="4"/>
      <c r="Q168" s="4"/>
      <c r="T168" s="4"/>
      <c r="U168" s="4"/>
    </row>
    <row r="169" spans="5:21" x14ac:dyDescent="0.35">
      <c r="E169" s="3"/>
      <c r="F169" s="3"/>
      <c r="G169" s="3"/>
      <c r="M169" s="4"/>
      <c r="N169" s="4"/>
      <c r="O169" s="4"/>
      <c r="P169" s="4"/>
      <c r="Q169" s="4"/>
      <c r="T169" s="4"/>
      <c r="U169" s="4"/>
    </row>
    <row r="170" spans="5:21" x14ac:dyDescent="0.35">
      <c r="E170" s="3"/>
      <c r="F170" s="3"/>
      <c r="G170" s="3"/>
      <c r="M170" s="4"/>
      <c r="N170" s="4"/>
      <c r="O170" s="4"/>
      <c r="P170" s="4"/>
      <c r="Q170" s="4"/>
      <c r="T170" s="4"/>
      <c r="U170" s="4"/>
    </row>
    <row r="171" spans="5:21" x14ac:dyDescent="0.35">
      <c r="E171" s="3"/>
      <c r="F171" s="3"/>
      <c r="G171" s="3"/>
      <c r="M171" s="4"/>
      <c r="N171" s="4"/>
      <c r="O171" s="4"/>
      <c r="P171" s="4"/>
      <c r="Q171" s="4"/>
      <c r="T171" s="4"/>
      <c r="U171" s="4"/>
    </row>
    <row r="172" spans="5:21" x14ac:dyDescent="0.35">
      <c r="E172" s="3"/>
      <c r="F172" s="3"/>
      <c r="G172" s="3"/>
      <c r="M172" s="4"/>
      <c r="N172" s="4"/>
      <c r="O172" s="4"/>
      <c r="P172" s="4"/>
      <c r="Q172" s="4"/>
      <c r="T172" s="4"/>
      <c r="U172" s="4"/>
    </row>
    <row r="173" spans="5:21" x14ac:dyDescent="0.35">
      <c r="E173" s="3"/>
      <c r="F173" s="3"/>
      <c r="G173" s="3"/>
      <c r="M173" s="4"/>
      <c r="N173" s="4"/>
      <c r="O173" s="4"/>
      <c r="P173" s="4"/>
      <c r="Q173" s="4"/>
      <c r="T173" s="4"/>
      <c r="U173" s="4"/>
    </row>
    <row r="174" spans="5:21" x14ac:dyDescent="0.35">
      <c r="E174" s="3"/>
      <c r="F174" s="3"/>
      <c r="G174" s="3"/>
      <c r="M174" s="4"/>
      <c r="N174" s="4"/>
      <c r="O174" s="4"/>
      <c r="P174" s="4"/>
      <c r="Q174" s="4"/>
      <c r="T174" s="4"/>
      <c r="U174" s="4"/>
    </row>
    <row r="175" spans="5:21" x14ac:dyDescent="0.35">
      <c r="E175" s="3"/>
      <c r="F175" s="3"/>
      <c r="G175" s="3"/>
      <c r="M175" s="4"/>
      <c r="N175" s="4"/>
      <c r="O175" s="4"/>
      <c r="P175" s="4"/>
      <c r="Q175" s="4"/>
      <c r="T175" s="4"/>
      <c r="U175" s="4"/>
    </row>
    <row r="176" spans="5:21" x14ac:dyDescent="0.35">
      <c r="M176" s="4"/>
      <c r="N176" s="4"/>
      <c r="O176" s="4"/>
      <c r="P176" s="4"/>
      <c r="Q176" s="4"/>
      <c r="T176" s="4"/>
      <c r="U176" s="4"/>
    </row>
    <row r="177" spans="5:21" x14ac:dyDescent="0.35">
      <c r="E177" s="3"/>
      <c r="F177" s="3"/>
      <c r="G177" s="3"/>
      <c r="M177" s="4"/>
      <c r="N177" s="4"/>
      <c r="O177" s="4"/>
      <c r="P177" s="4"/>
      <c r="Q177" s="4"/>
      <c r="T177" s="4"/>
      <c r="U177" s="4"/>
    </row>
    <row r="178" spans="5:21" x14ac:dyDescent="0.35">
      <c r="E178" s="3"/>
      <c r="F178" s="3"/>
      <c r="G178" s="3"/>
      <c r="M178" s="4"/>
      <c r="N178" s="4"/>
      <c r="O178" s="4"/>
      <c r="P178" s="4"/>
      <c r="Q178" s="4"/>
      <c r="T178" s="4"/>
      <c r="U178" s="4"/>
    </row>
    <row r="179" spans="5:21" x14ac:dyDescent="0.35">
      <c r="E179" s="3"/>
      <c r="F179" s="3"/>
      <c r="G179" s="3"/>
      <c r="M179" s="4"/>
      <c r="N179" s="4"/>
      <c r="O179" s="4"/>
      <c r="P179" s="4"/>
      <c r="Q179" s="4"/>
      <c r="T179" s="4"/>
      <c r="U179" s="4"/>
    </row>
    <row r="180" spans="5:21" x14ac:dyDescent="0.35">
      <c r="E180" s="3"/>
      <c r="F180" s="3"/>
      <c r="G180" s="3"/>
      <c r="M180" s="4"/>
      <c r="N180" s="4"/>
      <c r="O180" s="4"/>
      <c r="P180" s="4"/>
      <c r="Q180" s="4"/>
      <c r="T180" s="4"/>
      <c r="U180" s="4"/>
    </row>
    <row r="181" spans="5:21" x14ac:dyDescent="0.35">
      <c r="E181" s="3"/>
      <c r="F181" s="3"/>
      <c r="G181" s="3"/>
      <c r="M181" s="4"/>
      <c r="N181" s="4"/>
      <c r="O181" s="4"/>
      <c r="P181" s="4"/>
      <c r="Q181" s="4"/>
      <c r="T181" s="4"/>
      <c r="U181" s="4"/>
    </row>
    <row r="182" spans="5:21" x14ac:dyDescent="0.35">
      <c r="E182" s="3"/>
      <c r="F182" s="3"/>
      <c r="G182" s="3"/>
      <c r="M182" s="4"/>
      <c r="N182" s="4"/>
      <c r="O182" s="4"/>
      <c r="P182" s="4"/>
      <c r="Q182" s="4"/>
      <c r="T182" s="4"/>
      <c r="U182" s="4"/>
    </row>
    <row r="183" spans="5:21" x14ac:dyDescent="0.35">
      <c r="E183" s="3"/>
      <c r="F183" s="3"/>
      <c r="G183" s="3"/>
      <c r="M183" s="4"/>
      <c r="N183" s="4"/>
      <c r="O183" s="4"/>
      <c r="P183" s="4"/>
      <c r="Q183" s="4"/>
      <c r="T183" s="4"/>
      <c r="U183" s="4"/>
    </row>
    <row r="184" spans="5:21" x14ac:dyDescent="0.35">
      <c r="E184" s="3"/>
      <c r="F184" s="3"/>
      <c r="G184" s="3"/>
      <c r="M184" s="4"/>
      <c r="N184" s="4"/>
      <c r="O184" s="4"/>
      <c r="P184" s="4"/>
      <c r="Q184" s="4"/>
      <c r="T184" s="4"/>
      <c r="U184" s="4"/>
    </row>
    <row r="185" spans="5:21" x14ac:dyDescent="0.35">
      <c r="E185" s="3"/>
      <c r="F185" s="3"/>
      <c r="G185" s="3"/>
      <c r="M185" s="4"/>
      <c r="N185" s="4"/>
      <c r="O185" s="4"/>
      <c r="P185" s="4"/>
      <c r="Q185" s="4"/>
      <c r="T185" s="4"/>
      <c r="U185" s="4"/>
    </row>
    <row r="186" spans="5:21" x14ac:dyDescent="0.35">
      <c r="E186" s="3"/>
      <c r="F186" s="3"/>
      <c r="G186" s="3"/>
      <c r="M186" s="4"/>
      <c r="N186" s="4"/>
      <c r="O186" s="4"/>
      <c r="P186" s="4"/>
      <c r="Q186" s="4"/>
      <c r="T186" s="4"/>
      <c r="U186" s="4"/>
    </row>
    <row r="187" spans="5:21" x14ac:dyDescent="0.35">
      <c r="E187" s="3"/>
      <c r="F187" s="3"/>
      <c r="G187" s="3"/>
      <c r="M187" s="4"/>
      <c r="N187" s="4"/>
      <c r="O187" s="4"/>
      <c r="P187" s="4"/>
      <c r="Q187" s="4"/>
      <c r="T187" s="4"/>
      <c r="U187" s="4"/>
    </row>
    <row r="188" spans="5:21" x14ac:dyDescent="0.35">
      <c r="E188" s="3"/>
      <c r="F188" s="3"/>
      <c r="G188" s="3"/>
      <c r="M188" s="4"/>
      <c r="N188" s="4"/>
      <c r="O188" s="4"/>
      <c r="P188" s="4"/>
      <c r="Q188" s="4"/>
      <c r="T188" s="4"/>
      <c r="U188" s="4"/>
    </row>
    <row r="189" spans="5:21" x14ac:dyDescent="0.35">
      <c r="E189" s="3"/>
      <c r="F189" s="3"/>
      <c r="G189" s="3"/>
      <c r="M189" s="4"/>
      <c r="N189" s="4"/>
      <c r="O189" s="4"/>
      <c r="P189" s="4"/>
      <c r="Q189" s="4"/>
      <c r="T189" s="4"/>
      <c r="U189" s="4"/>
    </row>
    <row r="190" spans="5:21" x14ac:dyDescent="0.35">
      <c r="E190" s="3"/>
      <c r="F190" s="3"/>
      <c r="G190" s="3"/>
      <c r="M190" s="4"/>
      <c r="N190" s="4"/>
      <c r="O190" s="4"/>
      <c r="P190" s="4"/>
      <c r="Q190" s="4"/>
      <c r="T190" s="4"/>
      <c r="U190" s="4"/>
    </row>
    <row r="191" spans="5:21" x14ac:dyDescent="0.35">
      <c r="E191" s="3"/>
      <c r="F191" s="3"/>
      <c r="G191" s="3"/>
      <c r="M191" s="4"/>
      <c r="N191" s="4"/>
      <c r="O191" s="4"/>
      <c r="P191" s="4"/>
      <c r="Q191" s="4"/>
      <c r="T191" s="4"/>
      <c r="U191" s="4"/>
    </row>
    <row r="192" spans="5:21" x14ac:dyDescent="0.35">
      <c r="E192" s="3"/>
      <c r="F192" s="3"/>
      <c r="G192" s="3"/>
      <c r="M192" s="4"/>
      <c r="N192" s="4"/>
      <c r="O192" s="4"/>
      <c r="P192" s="4"/>
      <c r="Q192" s="4"/>
      <c r="T192" s="4"/>
      <c r="U192" s="4"/>
    </row>
    <row r="193" spans="5:21" x14ac:dyDescent="0.35">
      <c r="E193" s="3"/>
      <c r="F193" s="3"/>
      <c r="G193" s="3"/>
      <c r="M193" s="4"/>
      <c r="N193" s="4"/>
      <c r="O193" s="4"/>
      <c r="P193" s="4"/>
      <c r="Q193" s="4"/>
      <c r="T193" s="4"/>
      <c r="U193" s="4"/>
    </row>
    <row r="194" spans="5:21" x14ac:dyDescent="0.35">
      <c r="E194" s="3"/>
      <c r="F194" s="3"/>
      <c r="G194" s="3"/>
      <c r="M194" s="4"/>
      <c r="N194" s="4"/>
      <c r="O194" s="4"/>
      <c r="P194" s="4"/>
      <c r="Q194" s="4"/>
      <c r="T194" s="4"/>
      <c r="U194" s="4"/>
    </row>
    <row r="195" spans="5:21" x14ac:dyDescent="0.35">
      <c r="E195" s="3"/>
      <c r="F195" s="3"/>
      <c r="G195" s="3"/>
      <c r="M195" s="4"/>
      <c r="N195" s="4"/>
      <c r="O195" s="4"/>
      <c r="P195" s="4"/>
      <c r="Q195" s="4"/>
      <c r="T195" s="4"/>
      <c r="U195" s="4"/>
    </row>
    <row r="196" spans="5:21" x14ac:dyDescent="0.35">
      <c r="E196" s="3"/>
      <c r="F196" s="3"/>
      <c r="G196" s="3"/>
      <c r="M196" s="4"/>
      <c r="N196" s="4"/>
      <c r="O196" s="4"/>
      <c r="P196" s="4"/>
      <c r="Q196" s="4"/>
      <c r="T196" s="4"/>
      <c r="U196" s="4"/>
    </row>
    <row r="197" spans="5:21" x14ac:dyDescent="0.35">
      <c r="E197" s="3"/>
      <c r="F197" s="3"/>
      <c r="G197" s="3"/>
      <c r="M197" s="4"/>
      <c r="N197" s="4"/>
      <c r="O197" s="4"/>
      <c r="P197" s="4"/>
      <c r="Q197" s="4"/>
      <c r="T197" s="4"/>
      <c r="U197" s="4"/>
    </row>
    <row r="198" spans="5:21" x14ac:dyDescent="0.35">
      <c r="E198" s="3"/>
      <c r="F198" s="3"/>
      <c r="G198" s="3"/>
      <c r="M198" s="4"/>
      <c r="N198" s="4"/>
      <c r="O198" s="4"/>
      <c r="P198" s="4"/>
      <c r="Q198" s="4"/>
      <c r="T198" s="4"/>
      <c r="U198" s="4"/>
    </row>
    <row r="199" spans="5:21" x14ac:dyDescent="0.35">
      <c r="M199" s="4"/>
      <c r="N199" s="4"/>
      <c r="O199" s="4"/>
      <c r="P199" s="4"/>
      <c r="Q199" s="4"/>
      <c r="T199" s="4"/>
      <c r="U199" s="4"/>
    </row>
    <row r="200" spans="5:21" x14ac:dyDescent="0.35">
      <c r="E200" s="3"/>
      <c r="F200" s="3"/>
      <c r="G200" s="3"/>
      <c r="M200" s="4"/>
      <c r="N200" s="4"/>
      <c r="O200" s="4"/>
      <c r="P200" s="4"/>
      <c r="Q200" s="4"/>
      <c r="T200" s="4"/>
      <c r="U200" s="4"/>
    </row>
    <row r="201" spans="5:21" x14ac:dyDescent="0.35">
      <c r="G201" s="3"/>
      <c r="M201" s="4"/>
      <c r="N201" s="4"/>
      <c r="O201" s="4"/>
      <c r="P201" s="4"/>
      <c r="Q201" s="4"/>
      <c r="T201" s="4"/>
      <c r="U201" s="4"/>
    </row>
    <row r="202" spans="5:21" x14ac:dyDescent="0.35">
      <c r="E202" s="3"/>
      <c r="F202" s="3"/>
      <c r="G202" s="3"/>
      <c r="M202" s="4"/>
      <c r="N202" s="4"/>
      <c r="O202" s="4"/>
      <c r="P202" s="4"/>
      <c r="Q202" s="4"/>
      <c r="T202" s="4"/>
      <c r="U202" s="4"/>
    </row>
    <row r="203" spans="5:21" x14ac:dyDescent="0.35">
      <c r="E203" s="3"/>
      <c r="F203" s="3"/>
      <c r="G203" s="3"/>
      <c r="M203" s="4"/>
      <c r="N203" s="4"/>
      <c r="O203" s="4"/>
      <c r="P203" s="4"/>
      <c r="Q203" s="4"/>
      <c r="T203" s="4"/>
      <c r="U203" s="4"/>
    </row>
    <row r="204" spans="5:21" x14ac:dyDescent="0.35">
      <c r="E204" s="3"/>
      <c r="F204" s="3"/>
      <c r="G204" s="3"/>
      <c r="M204" s="4"/>
      <c r="N204" s="4"/>
      <c r="O204" s="4"/>
      <c r="P204" s="4"/>
      <c r="Q204" s="4"/>
      <c r="T204" s="4"/>
      <c r="U204" s="4"/>
    </row>
    <row r="205" spans="5:21" x14ac:dyDescent="0.35">
      <c r="E205" s="3"/>
      <c r="F205" s="3"/>
      <c r="G205" s="3"/>
      <c r="M205" s="4"/>
      <c r="N205" s="4"/>
      <c r="O205" s="4"/>
      <c r="P205" s="4"/>
      <c r="Q205" s="4"/>
      <c r="T205" s="4"/>
      <c r="U205" s="4"/>
    </row>
    <row r="206" spans="5:21" x14ac:dyDescent="0.35">
      <c r="E206" s="3"/>
      <c r="F206" s="3"/>
      <c r="G206" s="3"/>
      <c r="M206" s="4"/>
      <c r="N206" s="4"/>
      <c r="O206" s="4"/>
      <c r="P206" s="4"/>
      <c r="Q206" s="4"/>
      <c r="T206" s="4"/>
      <c r="U206" s="4"/>
    </row>
    <row r="207" spans="5:21" x14ac:dyDescent="0.35">
      <c r="E207" s="3"/>
      <c r="F207" s="3"/>
      <c r="G207" s="3"/>
      <c r="M207" s="4"/>
      <c r="N207" s="4"/>
      <c r="O207" s="4"/>
      <c r="P207" s="4"/>
      <c r="Q207" s="4"/>
      <c r="T207" s="4"/>
      <c r="U207" s="4"/>
    </row>
    <row r="208" spans="5:21" x14ac:dyDescent="0.35">
      <c r="E208" s="3"/>
      <c r="F208" s="3"/>
      <c r="G208" s="3"/>
      <c r="M208" s="4"/>
      <c r="N208" s="4"/>
      <c r="O208" s="4"/>
      <c r="P208" s="4"/>
      <c r="Q208" s="4"/>
      <c r="T208" s="4"/>
      <c r="U208" s="4"/>
    </row>
    <row r="209" spans="5:21" x14ac:dyDescent="0.35">
      <c r="G209" s="3"/>
      <c r="M209" s="4"/>
      <c r="N209" s="4"/>
      <c r="O209" s="4"/>
      <c r="P209" s="4"/>
      <c r="Q209" s="4"/>
      <c r="T209" s="4"/>
      <c r="U209" s="4"/>
    </row>
    <row r="210" spans="5:21" x14ac:dyDescent="0.35">
      <c r="M210" s="4"/>
      <c r="N210" s="4"/>
      <c r="O210" s="4"/>
      <c r="P210" s="4"/>
      <c r="Q210" s="4"/>
      <c r="T210" s="4"/>
      <c r="U210" s="4"/>
    </row>
    <row r="211" spans="5:21" x14ac:dyDescent="0.35">
      <c r="M211" s="4"/>
      <c r="N211" s="4"/>
      <c r="O211" s="4"/>
      <c r="P211" s="4"/>
      <c r="Q211" s="4"/>
      <c r="T211" s="4"/>
      <c r="U211" s="4"/>
    </row>
    <row r="212" spans="5:21" x14ac:dyDescent="0.35">
      <c r="M212" s="4"/>
      <c r="N212" s="4"/>
      <c r="O212" s="4"/>
      <c r="P212" s="4"/>
      <c r="Q212" s="4"/>
      <c r="T212" s="4"/>
      <c r="U212" s="4"/>
    </row>
    <row r="213" spans="5:21" x14ac:dyDescent="0.35">
      <c r="M213" s="4"/>
      <c r="N213" s="4"/>
      <c r="O213" s="4"/>
      <c r="P213" s="4"/>
      <c r="Q213" s="4"/>
      <c r="T213" s="4"/>
      <c r="U213" s="4"/>
    </row>
    <row r="214" spans="5:21" x14ac:dyDescent="0.35">
      <c r="E214" s="3"/>
      <c r="F214" s="3"/>
      <c r="G214" s="3"/>
      <c r="M214" s="4"/>
      <c r="N214" s="4"/>
      <c r="O214" s="4"/>
      <c r="P214" s="4"/>
      <c r="Q214" s="4"/>
      <c r="T214" s="4"/>
      <c r="U214" s="4"/>
    </row>
    <row r="215" spans="5:21" x14ac:dyDescent="0.35">
      <c r="E215" s="3"/>
      <c r="F215" s="3"/>
      <c r="G215" s="3"/>
      <c r="M215" s="4"/>
      <c r="N215" s="4"/>
      <c r="O215" s="4"/>
      <c r="P215" s="4"/>
      <c r="Q215" s="4"/>
      <c r="T215" s="4"/>
      <c r="U215" s="4"/>
    </row>
    <row r="216" spans="5:21" x14ac:dyDescent="0.35">
      <c r="E216" s="3"/>
      <c r="G216" s="3"/>
      <c r="M216" s="4"/>
      <c r="N216" s="4"/>
      <c r="O216" s="4"/>
      <c r="P216" s="4"/>
      <c r="Q216" s="4"/>
      <c r="T216" s="4"/>
      <c r="U216" s="4"/>
    </row>
    <row r="217" spans="5:21" x14ac:dyDescent="0.35">
      <c r="E217" s="3"/>
      <c r="F217" s="3"/>
      <c r="G217" s="3"/>
      <c r="M217" s="4"/>
      <c r="N217" s="4"/>
      <c r="O217" s="4"/>
      <c r="P217" s="4"/>
      <c r="Q217" s="4"/>
      <c r="T217" s="4"/>
      <c r="U217" s="4"/>
    </row>
    <row r="218" spans="5:21" x14ac:dyDescent="0.35">
      <c r="E218" s="3"/>
      <c r="F218" s="3"/>
      <c r="G218" s="3"/>
      <c r="M218" s="4"/>
      <c r="N218" s="4"/>
      <c r="O218" s="4"/>
      <c r="P218" s="4"/>
      <c r="Q218" s="4"/>
      <c r="T218" s="4"/>
      <c r="U218" s="4"/>
    </row>
    <row r="219" spans="5:21" x14ac:dyDescent="0.35">
      <c r="E219" s="3"/>
      <c r="F219" s="3"/>
      <c r="G219" s="3"/>
      <c r="M219" s="4"/>
      <c r="N219" s="4"/>
      <c r="O219" s="4"/>
      <c r="P219" s="4"/>
      <c r="Q219" s="4"/>
      <c r="T219" s="4"/>
      <c r="U219" s="4"/>
    </row>
    <row r="220" spans="5:21" x14ac:dyDescent="0.35">
      <c r="E220" s="3"/>
      <c r="F220" s="3"/>
      <c r="G220" s="3"/>
      <c r="M220" s="4"/>
      <c r="N220" s="4"/>
      <c r="O220" s="4"/>
      <c r="P220" s="4"/>
      <c r="Q220" s="4"/>
      <c r="T220" s="4"/>
      <c r="U220" s="4"/>
    </row>
    <row r="221" spans="5:21" x14ac:dyDescent="0.35">
      <c r="E221" s="3"/>
      <c r="F221" s="3"/>
      <c r="G221" s="3"/>
      <c r="M221" s="4"/>
      <c r="N221" s="4"/>
      <c r="O221" s="4"/>
      <c r="P221" s="4"/>
      <c r="Q221" s="4"/>
      <c r="T221" s="4"/>
      <c r="U221" s="4"/>
    </row>
    <row r="222" spans="5:21" x14ac:dyDescent="0.35">
      <c r="E222" s="3"/>
      <c r="F222" s="3"/>
      <c r="G222" s="3"/>
      <c r="M222" s="4"/>
      <c r="N222" s="4"/>
      <c r="O222" s="4"/>
      <c r="P222" s="4"/>
      <c r="Q222" s="4"/>
      <c r="T222" s="4"/>
      <c r="U222" s="4"/>
    </row>
    <row r="223" spans="5:21" x14ac:dyDescent="0.35">
      <c r="E223" s="3"/>
      <c r="F223" s="3"/>
      <c r="G223" s="3"/>
      <c r="M223" s="4"/>
      <c r="N223" s="4"/>
      <c r="O223" s="4"/>
      <c r="P223" s="4"/>
      <c r="Q223" s="4"/>
      <c r="T223" s="4"/>
      <c r="U223" s="4"/>
    </row>
    <row r="224" spans="5:21" x14ac:dyDescent="0.35">
      <c r="E224" s="3"/>
      <c r="F224" s="3"/>
      <c r="G224" s="3"/>
      <c r="M224" s="4"/>
      <c r="N224" s="4"/>
      <c r="O224" s="4"/>
      <c r="P224" s="4"/>
      <c r="Q224" s="4"/>
      <c r="T224" s="4"/>
      <c r="U224" s="4"/>
    </row>
    <row r="225" spans="5:21" x14ac:dyDescent="0.35">
      <c r="E225" s="3"/>
      <c r="F225" s="3"/>
      <c r="G225" s="3"/>
      <c r="M225" s="4"/>
      <c r="N225" s="4"/>
      <c r="O225" s="4"/>
      <c r="P225" s="4"/>
      <c r="Q225" s="4"/>
      <c r="T225" s="4"/>
      <c r="U225" s="4"/>
    </row>
    <row r="226" spans="5:21" x14ac:dyDescent="0.35">
      <c r="E226" s="3"/>
      <c r="F226" s="3"/>
      <c r="G226" s="3"/>
      <c r="M226" s="4"/>
      <c r="N226" s="4"/>
      <c r="O226" s="4"/>
      <c r="P226" s="4"/>
      <c r="Q226" s="4"/>
      <c r="T226" s="4"/>
      <c r="U226" s="4"/>
    </row>
    <row r="227" spans="5:21" x14ac:dyDescent="0.35">
      <c r="E227" s="3"/>
      <c r="F227" s="3"/>
      <c r="G227" s="3"/>
      <c r="M227" s="4"/>
      <c r="N227" s="4"/>
      <c r="O227" s="4"/>
      <c r="P227" s="4"/>
      <c r="Q227" s="4"/>
      <c r="T227" s="4"/>
      <c r="U227" s="4"/>
    </row>
    <row r="228" spans="5:21" x14ac:dyDescent="0.35">
      <c r="E228" s="3"/>
      <c r="F228" s="3"/>
      <c r="G228" s="3"/>
      <c r="M228" s="4"/>
      <c r="N228" s="4"/>
      <c r="O228" s="4"/>
      <c r="P228" s="4"/>
      <c r="Q228" s="4"/>
      <c r="T228" s="4"/>
      <c r="U228" s="4"/>
    </row>
    <row r="229" spans="5:21" x14ac:dyDescent="0.35">
      <c r="E229" s="3"/>
      <c r="F229" s="3"/>
      <c r="G229" s="3"/>
      <c r="M229" s="4"/>
      <c r="N229" s="4"/>
      <c r="O229" s="4"/>
      <c r="P229" s="4"/>
      <c r="Q229" s="4"/>
      <c r="T229" s="4"/>
      <c r="U229" s="4"/>
    </row>
    <row r="230" spans="5:21" x14ac:dyDescent="0.35">
      <c r="G230" s="3"/>
      <c r="M230" s="4"/>
      <c r="N230" s="4"/>
      <c r="O230" s="4"/>
      <c r="P230" s="4"/>
      <c r="Q230" s="4"/>
      <c r="T230" s="4"/>
      <c r="U230" s="4"/>
    </row>
    <row r="231" spans="5:21" x14ac:dyDescent="0.35">
      <c r="G231" s="3"/>
      <c r="M231" s="4"/>
      <c r="N231" s="4"/>
      <c r="O231" s="4"/>
      <c r="P231" s="4"/>
      <c r="Q231" s="4"/>
      <c r="T231" s="4"/>
      <c r="U231" s="4"/>
    </row>
    <row r="232" spans="5:21" x14ac:dyDescent="0.35">
      <c r="M232" s="4"/>
      <c r="N232" s="4"/>
      <c r="O232" s="4"/>
      <c r="P232" s="4"/>
      <c r="Q232" s="4"/>
      <c r="T232" s="4"/>
      <c r="U232" s="4"/>
    </row>
    <row r="233" spans="5:21" x14ac:dyDescent="0.35">
      <c r="M233" s="4"/>
      <c r="N233" s="4"/>
      <c r="O233" s="4"/>
      <c r="P233" s="4"/>
      <c r="Q233" s="4"/>
      <c r="T233" s="4"/>
      <c r="U233" s="4"/>
    </row>
    <row r="234" spans="5:21" x14ac:dyDescent="0.35">
      <c r="E234" s="3"/>
      <c r="F234" s="3"/>
      <c r="G234" s="3"/>
      <c r="M234" s="4"/>
      <c r="N234" s="4"/>
      <c r="O234" s="4"/>
      <c r="P234" s="4"/>
      <c r="Q234" s="4"/>
      <c r="T234" s="4"/>
      <c r="U234" s="4"/>
    </row>
    <row r="235" spans="5:21" x14ac:dyDescent="0.35">
      <c r="E235" s="3"/>
      <c r="F235" s="3"/>
      <c r="G235" s="3"/>
      <c r="M235" s="4"/>
      <c r="N235" s="4"/>
      <c r="O235" s="4"/>
      <c r="P235" s="4"/>
      <c r="Q235" s="4"/>
      <c r="T235" s="4"/>
      <c r="U235" s="4"/>
    </row>
    <row r="236" spans="5:21" x14ac:dyDescent="0.35">
      <c r="E236" s="3"/>
      <c r="F236" s="3"/>
      <c r="G236" s="3"/>
      <c r="M236" s="4"/>
      <c r="N236" s="4"/>
      <c r="O236" s="4"/>
      <c r="P236" s="4"/>
      <c r="Q236" s="4"/>
      <c r="T236" s="4"/>
      <c r="U236" s="4"/>
    </row>
    <row r="237" spans="5:21" x14ac:dyDescent="0.35">
      <c r="E237" s="3"/>
      <c r="F237" s="3"/>
      <c r="G237" s="3"/>
      <c r="M237" s="4"/>
      <c r="N237" s="4"/>
      <c r="O237" s="4"/>
      <c r="P237" s="4"/>
      <c r="Q237" s="4"/>
      <c r="T237" s="4"/>
      <c r="U237" s="4"/>
    </row>
    <row r="238" spans="5:21" x14ac:dyDescent="0.35">
      <c r="G238" s="3"/>
      <c r="M238" s="4"/>
      <c r="N238" s="4"/>
      <c r="O238" s="4"/>
      <c r="P238" s="4"/>
      <c r="Q238" s="4"/>
      <c r="T238" s="4"/>
      <c r="U238" s="4"/>
    </row>
    <row r="239" spans="5:21" x14ac:dyDescent="0.35">
      <c r="E239" s="3"/>
      <c r="F239" s="3"/>
      <c r="G239" s="3"/>
      <c r="M239" s="4"/>
      <c r="N239" s="4"/>
      <c r="O239" s="4"/>
      <c r="P239" s="4"/>
      <c r="Q239" s="4"/>
      <c r="T239" s="4"/>
      <c r="U239" s="4"/>
    </row>
    <row r="240" spans="5:21" x14ac:dyDescent="0.35">
      <c r="E240" s="3"/>
      <c r="F240" s="3"/>
      <c r="G240" s="3"/>
      <c r="M240" s="4"/>
      <c r="N240" s="4"/>
      <c r="O240" s="4"/>
      <c r="P240" s="4"/>
      <c r="Q240" s="4"/>
      <c r="T240" s="4"/>
      <c r="U240" s="4"/>
    </row>
    <row r="241" spans="5:21" x14ac:dyDescent="0.35">
      <c r="E241" s="3"/>
      <c r="G241" s="3"/>
      <c r="M241" s="4"/>
      <c r="N241" s="4"/>
      <c r="O241" s="4"/>
      <c r="P241" s="4"/>
      <c r="Q241" s="4"/>
      <c r="T241" s="4"/>
      <c r="U241" s="4"/>
    </row>
    <row r="242" spans="5:21" x14ac:dyDescent="0.35">
      <c r="E242" s="3"/>
      <c r="F242" s="3"/>
      <c r="G242" s="3"/>
      <c r="M242" s="4"/>
      <c r="N242" s="4"/>
      <c r="O242" s="4"/>
      <c r="P242" s="4"/>
      <c r="Q242" s="4"/>
      <c r="T242" s="4"/>
      <c r="U242" s="4"/>
    </row>
    <row r="243" spans="5:21" x14ac:dyDescent="0.35">
      <c r="E243" s="3"/>
      <c r="F243" s="3"/>
      <c r="G243" s="3"/>
      <c r="M243" s="4"/>
      <c r="N243" s="4"/>
      <c r="O243" s="4"/>
      <c r="P243" s="4"/>
      <c r="Q243" s="4"/>
      <c r="T243" s="4"/>
      <c r="U243" s="4"/>
    </row>
    <row r="244" spans="5:21" x14ac:dyDescent="0.35">
      <c r="E244" s="3"/>
      <c r="F244" s="3"/>
      <c r="G244" s="3"/>
      <c r="M244" s="4"/>
      <c r="N244" s="4"/>
      <c r="O244" s="4"/>
      <c r="P244" s="4"/>
      <c r="Q244" s="4"/>
      <c r="T244" s="4"/>
      <c r="U244" s="4"/>
    </row>
    <row r="245" spans="5:21" x14ac:dyDescent="0.35">
      <c r="E245" s="3"/>
      <c r="F245" s="3"/>
      <c r="G245" s="3"/>
      <c r="M245" s="4"/>
      <c r="N245" s="4"/>
      <c r="O245" s="4"/>
      <c r="P245" s="4"/>
      <c r="Q245" s="4"/>
      <c r="T245" s="4"/>
      <c r="U245" s="4"/>
    </row>
    <row r="246" spans="5:21" x14ac:dyDescent="0.35">
      <c r="E246" s="3"/>
      <c r="F246" s="3"/>
      <c r="G246" s="3"/>
      <c r="M246" s="4"/>
      <c r="N246" s="4"/>
      <c r="O246" s="4"/>
      <c r="P246" s="4"/>
      <c r="Q246" s="4"/>
      <c r="T246" s="4"/>
      <c r="U246" s="4"/>
    </row>
    <row r="247" spans="5:21" x14ac:dyDescent="0.35">
      <c r="E247" s="3"/>
      <c r="F247" s="3"/>
      <c r="G247" s="3"/>
      <c r="M247" s="4"/>
      <c r="N247" s="4"/>
      <c r="O247" s="4"/>
      <c r="P247" s="4"/>
      <c r="Q247" s="4"/>
      <c r="T247" s="4"/>
      <c r="U247" s="4"/>
    </row>
    <row r="248" spans="5:21" x14ac:dyDescent="0.35">
      <c r="E248" s="3"/>
      <c r="F248" s="3"/>
      <c r="G248" s="3"/>
      <c r="M248" s="4"/>
      <c r="N248" s="4"/>
      <c r="O248" s="4"/>
      <c r="P248" s="4"/>
      <c r="Q248" s="4"/>
      <c r="T248" s="4"/>
      <c r="U248" s="4"/>
    </row>
    <row r="249" spans="5:21" x14ac:dyDescent="0.35">
      <c r="E249" s="3"/>
      <c r="G249" s="3"/>
      <c r="M249" s="4"/>
      <c r="N249" s="4"/>
      <c r="O249" s="4"/>
      <c r="P249" s="4"/>
      <c r="Q249" s="4"/>
      <c r="T249" s="4"/>
      <c r="U249" s="4"/>
    </row>
    <row r="250" spans="5:21" x14ac:dyDescent="0.35">
      <c r="E250" s="3"/>
      <c r="F250" s="3"/>
      <c r="G250" s="3"/>
      <c r="M250" s="4"/>
      <c r="N250" s="4"/>
      <c r="O250" s="4"/>
      <c r="P250" s="4"/>
      <c r="Q250" s="4"/>
      <c r="T250" s="4"/>
      <c r="U250" s="4"/>
    </row>
    <row r="251" spans="5:21" x14ac:dyDescent="0.35">
      <c r="E251" s="3"/>
      <c r="F251" s="3"/>
      <c r="G251" s="3"/>
      <c r="M251" s="4"/>
      <c r="N251" s="4"/>
      <c r="O251" s="4"/>
      <c r="P251" s="4"/>
      <c r="Q251" s="4"/>
      <c r="T251" s="4"/>
      <c r="U251" s="4"/>
    </row>
    <row r="252" spans="5:21" x14ac:dyDescent="0.35">
      <c r="E252" s="3"/>
      <c r="F252" s="3"/>
      <c r="G252" s="3"/>
      <c r="M252" s="4"/>
      <c r="N252" s="4"/>
      <c r="O252" s="4"/>
      <c r="P252" s="4"/>
      <c r="Q252" s="4"/>
      <c r="T252" s="4"/>
      <c r="U252" s="4"/>
    </row>
    <row r="253" spans="5:21" x14ac:dyDescent="0.35">
      <c r="G253" s="3"/>
      <c r="M253" s="4"/>
      <c r="N253" s="4"/>
      <c r="O253" s="4"/>
      <c r="P253" s="4"/>
      <c r="Q253" s="4"/>
      <c r="T253" s="4"/>
      <c r="U253" s="4"/>
    </row>
    <row r="254" spans="5:21" x14ac:dyDescent="0.35">
      <c r="M254" s="4"/>
      <c r="N254" s="4"/>
      <c r="O254" s="4"/>
      <c r="P254" s="4"/>
      <c r="Q254" s="4"/>
      <c r="T254" s="4"/>
      <c r="U254" s="4"/>
    </row>
    <row r="255" spans="5:21" x14ac:dyDescent="0.35">
      <c r="E255" s="3"/>
      <c r="F255" s="3"/>
      <c r="G255" s="3"/>
      <c r="M255" s="4"/>
      <c r="N255" s="4"/>
      <c r="O255" s="4"/>
      <c r="P255" s="4"/>
      <c r="Q255" s="4"/>
      <c r="T255" s="4"/>
      <c r="U255" s="4"/>
    </row>
    <row r="256" spans="5:21" x14ac:dyDescent="0.35">
      <c r="E256" s="3"/>
      <c r="F256" s="3"/>
      <c r="G256" s="3"/>
      <c r="M256" s="4"/>
      <c r="N256" s="4"/>
      <c r="O256" s="4"/>
      <c r="P256" s="4"/>
      <c r="Q256" s="4"/>
      <c r="T256" s="4"/>
      <c r="U256" s="4"/>
    </row>
    <row r="257" spans="5:21" x14ac:dyDescent="0.35">
      <c r="E257" s="3"/>
      <c r="G257" s="3"/>
      <c r="M257" s="4"/>
      <c r="N257" s="4"/>
      <c r="O257" s="4"/>
      <c r="P257" s="4"/>
      <c r="Q257" s="4"/>
      <c r="T257" s="4"/>
      <c r="U257" s="4"/>
    </row>
    <row r="258" spans="5:21" x14ac:dyDescent="0.35">
      <c r="E258" s="3"/>
      <c r="F258" s="3"/>
      <c r="G258" s="3"/>
      <c r="M258" s="4"/>
      <c r="N258" s="4"/>
      <c r="O258" s="4"/>
      <c r="P258" s="4"/>
      <c r="Q258" s="4"/>
      <c r="T258" s="4"/>
      <c r="U258" s="4"/>
    </row>
    <row r="259" spans="5:21" x14ac:dyDescent="0.35">
      <c r="E259" s="3"/>
      <c r="F259" s="3"/>
      <c r="G259" s="3"/>
      <c r="M259" s="4"/>
      <c r="N259" s="4"/>
      <c r="O259" s="4"/>
      <c r="P259" s="4"/>
      <c r="Q259" s="4"/>
      <c r="T259" s="4"/>
      <c r="U259" s="4"/>
    </row>
    <row r="260" spans="5:21" x14ac:dyDescent="0.35">
      <c r="E260" s="3"/>
      <c r="F260" s="3"/>
      <c r="G260" s="3"/>
      <c r="M260" s="4"/>
      <c r="N260" s="4"/>
      <c r="O260" s="4"/>
      <c r="P260" s="4"/>
      <c r="Q260" s="4"/>
      <c r="T260" s="4"/>
      <c r="U260" s="4"/>
    </row>
    <row r="261" spans="5:21" x14ac:dyDescent="0.35">
      <c r="E261" s="3"/>
      <c r="F261" s="3"/>
      <c r="G261" s="3"/>
      <c r="M261" s="4"/>
      <c r="N261" s="4"/>
      <c r="O261" s="4"/>
      <c r="P261" s="4"/>
      <c r="Q261" s="4"/>
      <c r="T261" s="4"/>
      <c r="U261" s="4"/>
    </row>
    <row r="262" spans="5:21" x14ac:dyDescent="0.35">
      <c r="E262" s="3"/>
      <c r="F262" s="3"/>
      <c r="G262" s="3"/>
      <c r="M262" s="4"/>
      <c r="N262" s="4"/>
      <c r="O262" s="4"/>
      <c r="P262" s="4"/>
      <c r="Q262" s="4"/>
      <c r="T262" s="4"/>
      <c r="U262" s="4"/>
    </row>
    <row r="263" spans="5:21" x14ac:dyDescent="0.35">
      <c r="G263" s="3"/>
      <c r="M263" s="4"/>
      <c r="N263" s="4"/>
      <c r="O263" s="4"/>
      <c r="P263" s="4"/>
      <c r="Q263" s="4"/>
      <c r="T263" s="4"/>
      <c r="U263" s="4"/>
    </row>
    <row r="264" spans="5:21" x14ac:dyDescent="0.35">
      <c r="E264" s="3"/>
      <c r="G264" s="3"/>
      <c r="M264" s="4"/>
      <c r="N264" s="4"/>
      <c r="O264" s="4"/>
      <c r="P264" s="4"/>
      <c r="Q264" s="4"/>
      <c r="T264" s="4"/>
      <c r="U264" s="4"/>
    </row>
    <row r="265" spans="5:21" x14ac:dyDescent="0.35">
      <c r="E265" s="3"/>
      <c r="F265" s="3"/>
      <c r="G265" s="3"/>
      <c r="M265" s="4"/>
      <c r="N265" s="4"/>
      <c r="O265" s="4"/>
      <c r="P265" s="4"/>
      <c r="Q265" s="4"/>
      <c r="T265" s="4"/>
      <c r="U265" s="4"/>
    </row>
    <row r="266" spans="5:21" x14ac:dyDescent="0.35">
      <c r="E266" s="3"/>
      <c r="F266" s="3"/>
      <c r="G266" s="3"/>
      <c r="M266" s="4"/>
      <c r="N266" s="4"/>
      <c r="O266" s="4"/>
      <c r="P266" s="4"/>
      <c r="Q266" s="4"/>
      <c r="T266" s="4"/>
      <c r="U266" s="4"/>
    </row>
    <row r="267" spans="5:21" x14ac:dyDescent="0.35">
      <c r="E267" s="3"/>
      <c r="F267" s="3"/>
      <c r="G267" s="3"/>
      <c r="M267" s="4"/>
      <c r="N267" s="4"/>
      <c r="O267" s="4"/>
      <c r="P267" s="4"/>
      <c r="Q267" s="4"/>
      <c r="T267" s="4"/>
      <c r="U267" s="4"/>
    </row>
    <row r="268" spans="5:21" x14ac:dyDescent="0.35">
      <c r="E268" s="3"/>
      <c r="F268" s="3"/>
      <c r="G268" s="3"/>
      <c r="M268" s="4"/>
      <c r="N268" s="4"/>
      <c r="O268" s="4"/>
      <c r="P268" s="4"/>
      <c r="Q268" s="4"/>
      <c r="T268" s="4"/>
      <c r="U268" s="4"/>
    </row>
    <row r="269" spans="5:21" x14ac:dyDescent="0.35">
      <c r="E269" s="3"/>
      <c r="F269" s="3"/>
      <c r="G269" s="3"/>
      <c r="M269" s="4"/>
      <c r="N269" s="4"/>
      <c r="O269" s="4"/>
      <c r="P269" s="4"/>
      <c r="Q269" s="4"/>
      <c r="T269" s="4"/>
      <c r="U269" s="4"/>
    </row>
    <row r="270" spans="5:21" x14ac:dyDescent="0.35">
      <c r="E270" s="3"/>
      <c r="F270" s="3"/>
      <c r="G270" s="3"/>
      <c r="M270" s="4"/>
      <c r="N270" s="4"/>
      <c r="O270" s="4"/>
      <c r="P270" s="4"/>
      <c r="Q270" s="4"/>
      <c r="T270" s="4"/>
      <c r="U270" s="4"/>
    </row>
    <row r="271" spans="5:21" x14ac:dyDescent="0.35">
      <c r="E271" s="3"/>
      <c r="F271" s="3"/>
      <c r="G271" s="3"/>
      <c r="M271" s="4"/>
      <c r="N271" s="4"/>
      <c r="O271" s="4"/>
      <c r="P271" s="4"/>
      <c r="Q271" s="4"/>
      <c r="T271" s="4"/>
      <c r="U271" s="4"/>
    </row>
    <row r="272" spans="5:21" x14ac:dyDescent="0.35">
      <c r="E272" s="3"/>
      <c r="F272" s="3"/>
      <c r="G272" s="3"/>
      <c r="M272" s="4"/>
      <c r="N272" s="4"/>
      <c r="O272" s="4"/>
      <c r="P272" s="4"/>
      <c r="Q272" s="4"/>
      <c r="T272" s="4"/>
      <c r="U272" s="4"/>
    </row>
    <row r="273" spans="5:21" x14ac:dyDescent="0.35">
      <c r="E273" s="3"/>
      <c r="F273" s="3"/>
      <c r="G273" s="3"/>
      <c r="M273" s="4"/>
      <c r="N273" s="4"/>
      <c r="O273" s="4"/>
      <c r="P273" s="4"/>
      <c r="Q273" s="4"/>
      <c r="T273" s="4"/>
      <c r="U273" s="4"/>
    </row>
    <row r="274" spans="5:21" x14ac:dyDescent="0.35">
      <c r="E274" s="3"/>
      <c r="F274" s="3"/>
      <c r="G274" s="3"/>
      <c r="M274" s="4"/>
      <c r="N274" s="4"/>
      <c r="O274" s="4"/>
      <c r="P274" s="4"/>
      <c r="Q274" s="4"/>
      <c r="T274" s="4"/>
      <c r="U274" s="4"/>
    </row>
    <row r="275" spans="5:21" x14ac:dyDescent="0.35">
      <c r="E275" s="3"/>
      <c r="F275" s="3"/>
      <c r="G275" s="3"/>
      <c r="M275" s="4"/>
      <c r="N275" s="4"/>
      <c r="O275" s="4"/>
      <c r="P275" s="4"/>
      <c r="Q275" s="4"/>
      <c r="T275" s="4"/>
      <c r="U275" s="4"/>
    </row>
    <row r="276" spans="5:21" x14ac:dyDescent="0.35">
      <c r="E276" s="3"/>
      <c r="F276" s="3"/>
      <c r="G276" s="3"/>
      <c r="M276" s="4"/>
      <c r="N276" s="4"/>
      <c r="O276" s="4"/>
      <c r="P276" s="4"/>
      <c r="Q276" s="4"/>
      <c r="T276" s="4"/>
      <c r="U276" s="4"/>
    </row>
    <row r="277" spans="5:21" x14ac:dyDescent="0.35">
      <c r="E277" s="3"/>
      <c r="F277" s="3"/>
      <c r="G277" s="3"/>
      <c r="M277" s="4"/>
      <c r="N277" s="4"/>
      <c r="O277" s="4"/>
      <c r="P277" s="4"/>
      <c r="Q277" s="4"/>
      <c r="T277" s="4"/>
      <c r="U277" s="4"/>
    </row>
    <row r="278" spans="5:21" x14ac:dyDescent="0.35">
      <c r="E278" s="3"/>
      <c r="F278" s="3"/>
      <c r="G278" s="3"/>
      <c r="M278" s="4"/>
      <c r="N278" s="4"/>
      <c r="O278" s="4"/>
      <c r="P278" s="4"/>
      <c r="Q278" s="4"/>
      <c r="T278" s="4"/>
      <c r="U278" s="4"/>
    </row>
    <row r="279" spans="5:21" x14ac:dyDescent="0.35">
      <c r="E279" s="3"/>
      <c r="F279" s="3"/>
      <c r="G279" s="3"/>
      <c r="M279" s="4"/>
      <c r="N279" s="4"/>
      <c r="O279" s="4"/>
      <c r="P279" s="4"/>
      <c r="Q279" s="4"/>
      <c r="T279" s="4"/>
      <c r="U279" s="4"/>
    </row>
    <row r="280" spans="5:21" x14ac:dyDescent="0.35">
      <c r="E280" s="3"/>
      <c r="F280" s="3"/>
      <c r="G280" s="3"/>
      <c r="M280" s="4"/>
      <c r="N280" s="4"/>
      <c r="O280" s="4"/>
      <c r="P280" s="4"/>
      <c r="Q280" s="4"/>
      <c r="T280" s="4"/>
      <c r="U280" s="4"/>
    </row>
    <row r="281" spans="5:21" x14ac:dyDescent="0.35">
      <c r="E281" s="3"/>
      <c r="F281" s="3"/>
      <c r="G281" s="3"/>
      <c r="M281" s="4"/>
      <c r="N281" s="4"/>
      <c r="O281" s="4"/>
      <c r="P281" s="4"/>
      <c r="Q281" s="4"/>
      <c r="T281" s="4"/>
      <c r="U281" s="4"/>
    </row>
    <row r="282" spans="5:21" x14ac:dyDescent="0.35">
      <c r="E282" s="3"/>
      <c r="F282" s="3"/>
      <c r="G282" s="3"/>
      <c r="M282" s="4"/>
      <c r="N282" s="4"/>
      <c r="O282" s="4"/>
      <c r="P282" s="4"/>
      <c r="Q282" s="4"/>
      <c r="T282" s="4"/>
      <c r="U282" s="4"/>
    </row>
    <row r="283" spans="5:21" x14ac:dyDescent="0.35">
      <c r="E283" s="3"/>
      <c r="F283" s="3"/>
      <c r="G283" s="3"/>
      <c r="M283" s="4"/>
      <c r="N283" s="4"/>
      <c r="O283" s="4"/>
      <c r="P283" s="4"/>
      <c r="Q283" s="4"/>
      <c r="T283" s="4"/>
      <c r="U283" s="4"/>
    </row>
    <row r="284" spans="5:21" x14ac:dyDescent="0.35">
      <c r="E284" s="3"/>
      <c r="F284" s="3"/>
      <c r="G284" s="3"/>
      <c r="M284" s="4"/>
      <c r="N284" s="4"/>
      <c r="O284" s="4"/>
      <c r="P284" s="4"/>
      <c r="Q284" s="4"/>
      <c r="T284" s="4"/>
      <c r="U284" s="4"/>
    </row>
    <row r="285" spans="5:21" x14ac:dyDescent="0.35">
      <c r="E285" s="3"/>
      <c r="F285" s="3"/>
      <c r="G285" s="3"/>
      <c r="M285" s="4"/>
      <c r="N285" s="4"/>
      <c r="O285" s="4"/>
      <c r="P285" s="4"/>
      <c r="Q285" s="4"/>
      <c r="T285" s="4"/>
      <c r="U285" s="4"/>
    </row>
    <row r="286" spans="5:21" x14ac:dyDescent="0.35">
      <c r="E286" s="3"/>
      <c r="F286" s="3"/>
      <c r="G286" s="3"/>
      <c r="M286" s="4"/>
      <c r="N286" s="4"/>
      <c r="O286" s="4"/>
      <c r="P286" s="4"/>
      <c r="Q286" s="4"/>
      <c r="T286" s="4"/>
      <c r="U286" s="4"/>
    </row>
    <row r="287" spans="5:21" x14ac:dyDescent="0.35">
      <c r="E287" s="3"/>
      <c r="F287" s="3"/>
      <c r="G287" s="3"/>
      <c r="M287" s="4"/>
      <c r="N287" s="4"/>
      <c r="O287" s="4"/>
      <c r="P287" s="4"/>
      <c r="Q287" s="4"/>
      <c r="T287" s="4"/>
      <c r="U287" s="4"/>
    </row>
    <row r="288" spans="5:21" x14ac:dyDescent="0.35">
      <c r="E288" s="3"/>
      <c r="F288" s="3"/>
      <c r="G288" s="3"/>
      <c r="M288" s="4"/>
      <c r="N288" s="4"/>
      <c r="O288" s="4"/>
      <c r="P288" s="4"/>
      <c r="Q288" s="4"/>
      <c r="T288" s="4"/>
      <c r="U288" s="4"/>
    </row>
    <row r="289" spans="5:21" x14ac:dyDescent="0.35">
      <c r="E289" s="3"/>
      <c r="F289" s="3"/>
      <c r="G289" s="3"/>
      <c r="M289" s="4"/>
      <c r="N289" s="4"/>
      <c r="O289" s="4"/>
      <c r="P289" s="4"/>
      <c r="Q289" s="4"/>
      <c r="T289" s="4"/>
      <c r="U289" s="4"/>
    </row>
    <row r="290" spans="5:21" x14ac:dyDescent="0.35">
      <c r="E290" s="3"/>
      <c r="F290" s="3"/>
      <c r="G290" s="3"/>
      <c r="M290" s="4"/>
      <c r="N290" s="4"/>
      <c r="O290" s="4"/>
      <c r="P290" s="4"/>
      <c r="Q290" s="4"/>
      <c r="T290" s="4"/>
      <c r="U290" s="4"/>
    </row>
    <row r="291" spans="5:21" x14ac:dyDescent="0.35">
      <c r="E291" s="3"/>
      <c r="F291" s="3"/>
      <c r="G291" s="3"/>
      <c r="M291" s="4"/>
      <c r="N291" s="4"/>
      <c r="O291" s="4"/>
      <c r="P291" s="4"/>
      <c r="Q291" s="4"/>
      <c r="T291" s="4"/>
      <c r="U291" s="4"/>
    </row>
    <row r="292" spans="5:21" x14ac:dyDescent="0.35">
      <c r="E292" s="3"/>
      <c r="F292" s="3"/>
      <c r="G292" s="3"/>
      <c r="M292" s="4"/>
      <c r="N292" s="4"/>
      <c r="O292" s="4"/>
      <c r="P292" s="4"/>
      <c r="Q292" s="4"/>
      <c r="T292" s="4"/>
      <c r="U292" s="4"/>
    </row>
    <row r="293" spans="5:21" x14ac:dyDescent="0.35">
      <c r="E293" s="3"/>
      <c r="F293" s="3"/>
      <c r="G293" s="3"/>
      <c r="M293" s="4"/>
      <c r="N293" s="4"/>
      <c r="O293" s="4"/>
      <c r="P293" s="4"/>
      <c r="Q293" s="4"/>
      <c r="T293" s="4"/>
      <c r="U293" s="4"/>
    </row>
    <row r="294" spans="5:21" x14ac:dyDescent="0.35">
      <c r="E294" s="3"/>
      <c r="F294" s="3"/>
      <c r="G294" s="3"/>
      <c r="M294" s="4"/>
      <c r="N294" s="4"/>
      <c r="O294" s="4"/>
      <c r="P294" s="4"/>
      <c r="Q294" s="4"/>
      <c r="T294" s="4"/>
      <c r="U294" s="4"/>
    </row>
    <row r="295" spans="5:21" x14ac:dyDescent="0.35">
      <c r="E295" s="3"/>
      <c r="F295" s="3"/>
      <c r="G295" s="3"/>
      <c r="M295" s="4"/>
      <c r="N295" s="4"/>
      <c r="O295" s="4"/>
      <c r="P295" s="4"/>
      <c r="Q295" s="4"/>
      <c r="T295" s="4"/>
      <c r="U295" s="4"/>
    </row>
    <row r="296" spans="5:21" x14ac:dyDescent="0.35">
      <c r="E296" s="3"/>
      <c r="F296" s="3"/>
      <c r="G296" s="3"/>
      <c r="M296" s="4"/>
      <c r="N296" s="4"/>
      <c r="O296" s="4"/>
      <c r="P296" s="4"/>
      <c r="Q296" s="4"/>
      <c r="T296" s="4"/>
      <c r="U296" s="4"/>
    </row>
    <row r="297" spans="5:21" x14ac:dyDescent="0.35">
      <c r="E297" s="3"/>
      <c r="F297" s="3"/>
      <c r="G297" s="3"/>
      <c r="M297" s="4"/>
      <c r="N297" s="4"/>
      <c r="O297" s="4"/>
      <c r="P297" s="4"/>
      <c r="Q297" s="4"/>
      <c r="T297" s="4"/>
      <c r="U297" s="4"/>
    </row>
    <row r="298" spans="5:21" x14ac:dyDescent="0.35">
      <c r="E298" s="3"/>
      <c r="F298" s="3"/>
      <c r="G298" s="3"/>
      <c r="M298" s="4"/>
      <c r="N298" s="4"/>
      <c r="O298" s="4"/>
      <c r="P298" s="4"/>
      <c r="Q298" s="4"/>
      <c r="T298" s="4"/>
      <c r="U298" s="4"/>
    </row>
    <row r="299" spans="5:21" x14ac:dyDescent="0.35">
      <c r="E299" s="3"/>
      <c r="F299" s="3"/>
      <c r="G299" s="3"/>
      <c r="M299" s="4"/>
      <c r="N299" s="4"/>
      <c r="O299" s="4"/>
      <c r="P299" s="4"/>
      <c r="Q299" s="4"/>
      <c r="T299" s="4"/>
      <c r="U299" s="4"/>
    </row>
    <row r="300" spans="5:21" x14ac:dyDescent="0.35">
      <c r="E300" s="3"/>
      <c r="F300" s="3"/>
      <c r="G300" s="3"/>
      <c r="M300" s="4"/>
      <c r="N300" s="4"/>
      <c r="O300" s="4"/>
      <c r="P300" s="4"/>
      <c r="Q300" s="4"/>
      <c r="T300" s="4"/>
      <c r="U300" s="4"/>
    </row>
    <row r="301" spans="5:21" x14ac:dyDescent="0.35">
      <c r="E301" s="3"/>
      <c r="F301" s="3"/>
      <c r="G301" s="3"/>
      <c r="M301" s="4"/>
      <c r="N301" s="4"/>
      <c r="O301" s="4"/>
      <c r="P301" s="4"/>
      <c r="Q301" s="4"/>
      <c r="T301" s="4"/>
      <c r="U301" s="4"/>
    </row>
    <row r="302" spans="5:21" x14ac:dyDescent="0.35">
      <c r="E302" s="3"/>
      <c r="F302" s="3"/>
      <c r="G302" s="3"/>
      <c r="M302" s="4"/>
      <c r="N302" s="4"/>
      <c r="O302" s="4"/>
      <c r="P302" s="4"/>
      <c r="Q302" s="4"/>
      <c r="T302" s="4"/>
      <c r="U302" s="4"/>
    </row>
    <row r="303" spans="5:21" x14ac:dyDescent="0.35">
      <c r="E303" s="3"/>
      <c r="F303" s="3"/>
      <c r="G303" s="3"/>
      <c r="M303" s="4"/>
      <c r="N303" s="4"/>
      <c r="O303" s="4"/>
      <c r="P303" s="4"/>
      <c r="Q303" s="4"/>
      <c r="T303" s="4"/>
      <c r="U303" s="4"/>
    </row>
    <row r="304" spans="5:21" x14ac:dyDescent="0.35">
      <c r="E304" s="3"/>
      <c r="F304" s="3"/>
      <c r="G304" s="3"/>
      <c r="M304" s="4"/>
      <c r="N304" s="4"/>
      <c r="O304" s="4"/>
      <c r="P304" s="4"/>
      <c r="Q304" s="4"/>
      <c r="T304" s="4"/>
      <c r="U304" s="4"/>
    </row>
    <row r="305" spans="5:21" x14ac:dyDescent="0.35">
      <c r="E305" s="3"/>
      <c r="F305" s="3"/>
      <c r="G305" s="3"/>
      <c r="M305" s="4"/>
      <c r="N305" s="4"/>
      <c r="O305" s="4"/>
      <c r="P305" s="4"/>
      <c r="Q305" s="4"/>
      <c r="T305" s="4"/>
      <c r="U305" s="4"/>
    </row>
    <row r="306" spans="5:21" x14ac:dyDescent="0.35">
      <c r="E306" s="3"/>
      <c r="F306" s="3"/>
      <c r="G306" s="3"/>
      <c r="M306" s="4"/>
      <c r="N306" s="4"/>
      <c r="O306" s="4"/>
      <c r="P306" s="4"/>
      <c r="Q306" s="4"/>
      <c r="T306" s="4"/>
      <c r="U306" s="4"/>
    </row>
    <row r="307" spans="5:21" x14ac:dyDescent="0.35">
      <c r="E307" s="3"/>
      <c r="F307" s="3"/>
      <c r="G307" s="3"/>
      <c r="M307" s="4"/>
      <c r="N307" s="4"/>
      <c r="O307" s="4"/>
      <c r="P307" s="4"/>
      <c r="Q307" s="4"/>
      <c r="T307" s="4"/>
      <c r="U307" s="4"/>
    </row>
    <row r="308" spans="5:21" x14ac:dyDescent="0.35">
      <c r="E308" s="3"/>
      <c r="F308" s="3"/>
      <c r="G308" s="3"/>
      <c r="M308" s="4"/>
      <c r="N308" s="4"/>
      <c r="O308" s="4"/>
      <c r="P308" s="4"/>
      <c r="Q308" s="4"/>
      <c r="T308" s="4"/>
      <c r="U308" s="4"/>
    </row>
    <row r="309" spans="5:21" x14ac:dyDescent="0.35">
      <c r="E309" s="3"/>
      <c r="F309" s="3"/>
      <c r="G309" s="3"/>
      <c r="M309" s="4"/>
      <c r="N309" s="4"/>
      <c r="O309" s="4"/>
      <c r="P309" s="4"/>
      <c r="Q309" s="4"/>
      <c r="T309" s="4"/>
      <c r="U309" s="4"/>
    </row>
    <row r="310" spans="5:21" x14ac:dyDescent="0.35">
      <c r="E310" s="3"/>
      <c r="F310" s="3"/>
      <c r="G310" s="3"/>
      <c r="M310" s="4"/>
      <c r="N310" s="4"/>
      <c r="O310" s="4"/>
      <c r="P310" s="4"/>
      <c r="Q310" s="4"/>
      <c r="T310" s="4"/>
      <c r="U310" s="4"/>
    </row>
    <row r="311" spans="5:21" x14ac:dyDescent="0.35">
      <c r="E311" s="3"/>
      <c r="F311" s="3"/>
      <c r="G311" s="3"/>
      <c r="M311" s="4"/>
      <c r="N311" s="4"/>
      <c r="O311" s="4"/>
      <c r="P311" s="4"/>
      <c r="Q311" s="4"/>
      <c r="T311" s="4"/>
      <c r="U311" s="4"/>
    </row>
    <row r="312" spans="5:21" x14ac:dyDescent="0.35">
      <c r="E312" s="3"/>
      <c r="F312" s="3"/>
      <c r="G312" s="3"/>
      <c r="M312" s="4"/>
      <c r="N312" s="4"/>
      <c r="O312" s="4"/>
      <c r="P312" s="4"/>
      <c r="Q312" s="4"/>
      <c r="T312" s="4"/>
      <c r="U312" s="4"/>
    </row>
    <row r="313" spans="5:21" x14ac:dyDescent="0.35">
      <c r="E313" s="3"/>
      <c r="F313" s="3"/>
      <c r="G313" s="3"/>
      <c r="M313" s="4"/>
      <c r="N313" s="4"/>
      <c r="O313" s="4"/>
      <c r="P313" s="4"/>
      <c r="Q313" s="4"/>
      <c r="T313" s="4"/>
      <c r="U313" s="4"/>
    </row>
    <row r="314" spans="5:21" x14ac:dyDescent="0.35">
      <c r="E314" s="3"/>
      <c r="F314" s="3"/>
      <c r="G314" s="3"/>
      <c r="M314" s="4"/>
      <c r="N314" s="4"/>
      <c r="O314" s="4"/>
      <c r="P314" s="4"/>
      <c r="Q314" s="4"/>
      <c r="T314" s="4"/>
      <c r="U314" s="4"/>
    </row>
    <row r="315" spans="5:21" x14ac:dyDescent="0.35">
      <c r="E315" s="3"/>
      <c r="F315" s="3"/>
      <c r="G315" s="3"/>
      <c r="M315" s="4"/>
      <c r="N315" s="4"/>
      <c r="O315" s="4"/>
      <c r="P315" s="4"/>
      <c r="Q315" s="4"/>
      <c r="T315" s="4"/>
      <c r="U315" s="4"/>
    </row>
    <row r="316" spans="5:21" x14ac:dyDescent="0.35">
      <c r="E316" s="3"/>
      <c r="F316" s="3"/>
      <c r="G316" s="3"/>
      <c r="M316" s="4"/>
      <c r="N316" s="4"/>
      <c r="O316" s="4"/>
      <c r="P316" s="4"/>
      <c r="Q316" s="4"/>
      <c r="T316" s="4"/>
      <c r="U316" s="4"/>
    </row>
    <row r="317" spans="5:21" x14ac:dyDescent="0.35">
      <c r="E317" s="3"/>
      <c r="F317" s="3"/>
      <c r="G317" s="3"/>
      <c r="M317" s="4"/>
      <c r="N317" s="4"/>
      <c r="O317" s="4"/>
      <c r="P317" s="4"/>
      <c r="Q317" s="4"/>
      <c r="T317" s="4"/>
      <c r="U317" s="4"/>
    </row>
    <row r="318" spans="5:21" x14ac:dyDescent="0.35">
      <c r="E318" s="3"/>
      <c r="F318" s="3"/>
      <c r="G318" s="3"/>
      <c r="M318" s="4"/>
      <c r="N318" s="4"/>
      <c r="O318" s="4"/>
      <c r="P318" s="4"/>
      <c r="Q318" s="4"/>
      <c r="T318" s="4"/>
      <c r="U318" s="4"/>
    </row>
    <row r="319" spans="5:21" x14ac:dyDescent="0.35">
      <c r="E319" s="3"/>
      <c r="F319" s="3"/>
      <c r="G319" s="3"/>
      <c r="M319" s="4"/>
      <c r="N319" s="4"/>
      <c r="O319" s="4"/>
      <c r="P319" s="4"/>
      <c r="Q319" s="4"/>
      <c r="T319" s="4"/>
      <c r="U319" s="4"/>
    </row>
    <row r="320" spans="5:21" x14ac:dyDescent="0.35">
      <c r="E320" s="3"/>
      <c r="F320" s="3"/>
      <c r="G320" s="3"/>
      <c r="M320" s="4"/>
      <c r="N320" s="4"/>
      <c r="O320" s="4"/>
      <c r="P320" s="4"/>
      <c r="Q320" s="4"/>
      <c r="T320" s="4"/>
      <c r="U320" s="4"/>
    </row>
    <row r="321" spans="5:21" x14ac:dyDescent="0.35">
      <c r="E321" s="3"/>
      <c r="F321" s="3"/>
      <c r="G321" s="3"/>
      <c r="M321" s="4"/>
      <c r="N321" s="4"/>
      <c r="O321" s="4"/>
      <c r="P321" s="4"/>
      <c r="Q321" s="4"/>
      <c r="T321" s="4"/>
      <c r="U321" s="4"/>
    </row>
    <row r="322" spans="5:21" x14ac:dyDescent="0.35">
      <c r="E322" s="3"/>
      <c r="F322" s="3"/>
      <c r="G322" s="3"/>
      <c r="M322" s="4"/>
      <c r="N322" s="4"/>
      <c r="O322" s="4"/>
      <c r="P322" s="4"/>
      <c r="Q322" s="4"/>
      <c r="T322" s="4"/>
      <c r="U322" s="4"/>
    </row>
    <row r="323" spans="5:21" x14ac:dyDescent="0.35">
      <c r="E323" s="3"/>
      <c r="F323" s="3"/>
      <c r="G323" s="3"/>
      <c r="M323" s="4"/>
      <c r="N323" s="4"/>
      <c r="O323" s="4"/>
      <c r="P323" s="4"/>
      <c r="Q323" s="4"/>
      <c r="T323" s="4"/>
      <c r="U323" s="4"/>
    </row>
    <row r="324" spans="5:21" x14ac:dyDescent="0.35">
      <c r="E324" s="3"/>
      <c r="F324" s="3"/>
      <c r="G324" s="3"/>
      <c r="M324" s="4"/>
      <c r="N324" s="4"/>
      <c r="O324" s="4"/>
      <c r="P324" s="4"/>
      <c r="Q324" s="4"/>
      <c r="T324" s="4"/>
      <c r="U324" s="4"/>
    </row>
    <row r="325" spans="5:21" x14ac:dyDescent="0.35">
      <c r="E325" s="3"/>
      <c r="F325" s="3"/>
      <c r="G325" s="3"/>
      <c r="M325" s="4"/>
      <c r="N325" s="4"/>
      <c r="O325" s="4"/>
      <c r="P325" s="4"/>
      <c r="Q325" s="4"/>
      <c r="T325" s="4"/>
      <c r="U325" s="4"/>
    </row>
    <row r="326" spans="5:21" x14ac:dyDescent="0.35">
      <c r="E326" s="3"/>
      <c r="G326" s="3"/>
      <c r="M326" s="4"/>
      <c r="N326" s="4"/>
      <c r="O326" s="4"/>
      <c r="P326" s="4"/>
      <c r="Q326" s="4"/>
      <c r="T326" s="4"/>
      <c r="U326" s="4"/>
    </row>
    <row r="327" spans="5:21" x14ac:dyDescent="0.35">
      <c r="E327" s="3"/>
      <c r="F327" s="3"/>
      <c r="G327" s="3"/>
      <c r="M327" s="4"/>
      <c r="N327" s="4"/>
      <c r="O327" s="4"/>
      <c r="P327" s="4"/>
      <c r="Q327" s="4"/>
      <c r="T327" s="4"/>
      <c r="U327" s="4"/>
    </row>
    <row r="328" spans="5:21" x14ac:dyDescent="0.35">
      <c r="G328" s="3"/>
      <c r="M328" s="4"/>
      <c r="N328" s="4"/>
      <c r="O328" s="4"/>
      <c r="P328" s="4"/>
      <c r="Q328" s="4"/>
      <c r="T328" s="4"/>
      <c r="U328" s="4"/>
    </row>
    <row r="329" spans="5:21" x14ac:dyDescent="0.35">
      <c r="E329" s="3"/>
      <c r="F329" s="3"/>
      <c r="G329" s="3"/>
      <c r="M329" s="4"/>
      <c r="N329" s="4"/>
      <c r="O329" s="4"/>
      <c r="P329" s="4"/>
      <c r="Q329" s="4"/>
      <c r="T329" s="4"/>
      <c r="U329" s="4"/>
    </row>
    <row r="330" spans="5:21" x14ac:dyDescent="0.35">
      <c r="E330" s="3"/>
      <c r="F330" s="3"/>
      <c r="G330" s="3"/>
      <c r="M330" s="4"/>
      <c r="N330" s="4"/>
      <c r="O330" s="4"/>
      <c r="P330" s="4"/>
      <c r="Q330" s="4"/>
      <c r="T330" s="4"/>
      <c r="U330" s="4"/>
    </row>
    <row r="331" spans="5:21" x14ac:dyDescent="0.35">
      <c r="E331" s="3"/>
      <c r="F331" s="3"/>
      <c r="G331" s="3"/>
      <c r="M331" s="4"/>
      <c r="N331" s="4"/>
      <c r="O331" s="4"/>
      <c r="P331" s="4"/>
      <c r="Q331" s="4"/>
      <c r="T331" s="4"/>
      <c r="U331" s="4"/>
    </row>
    <row r="332" spans="5:21" x14ac:dyDescent="0.35">
      <c r="E332" s="3"/>
      <c r="F332" s="3"/>
      <c r="G332" s="3"/>
      <c r="M332" s="4"/>
      <c r="N332" s="4"/>
      <c r="O332" s="4"/>
      <c r="P332" s="4"/>
      <c r="Q332" s="4"/>
      <c r="T332" s="4"/>
      <c r="U332" s="4"/>
    </row>
    <row r="333" spans="5:21" x14ac:dyDescent="0.35">
      <c r="E333" s="3"/>
      <c r="F333" s="3"/>
      <c r="G333" s="3"/>
      <c r="M333" s="4"/>
      <c r="N333" s="4"/>
      <c r="O333" s="4"/>
      <c r="P333" s="4"/>
      <c r="Q333" s="4"/>
      <c r="T333" s="4"/>
      <c r="U333" s="4"/>
    </row>
    <row r="334" spans="5:21" x14ac:dyDescent="0.35">
      <c r="E334" s="3"/>
      <c r="F334" s="3"/>
      <c r="G334" s="3"/>
      <c r="M334" s="4"/>
      <c r="N334" s="4"/>
      <c r="O334" s="4"/>
      <c r="P334" s="4"/>
      <c r="Q334" s="4"/>
      <c r="T334" s="4"/>
      <c r="U334" s="4"/>
    </row>
    <row r="335" spans="5:21" x14ac:dyDescent="0.35">
      <c r="E335" s="3"/>
      <c r="F335" s="3"/>
      <c r="G335" s="3"/>
      <c r="M335" s="4"/>
      <c r="N335" s="4"/>
      <c r="O335" s="4"/>
      <c r="P335" s="4"/>
      <c r="Q335" s="4"/>
      <c r="T335" s="4"/>
      <c r="U335" s="4"/>
    </row>
    <row r="336" spans="5:21" x14ac:dyDescent="0.35">
      <c r="E336" s="3"/>
      <c r="F336" s="3"/>
      <c r="G336" s="3"/>
      <c r="M336" s="4"/>
      <c r="N336" s="4"/>
      <c r="O336" s="4"/>
      <c r="P336" s="4"/>
      <c r="Q336" s="4"/>
      <c r="T336" s="4"/>
      <c r="U336" s="4"/>
    </row>
    <row r="337" spans="5:21" x14ac:dyDescent="0.35">
      <c r="E337" s="3"/>
      <c r="F337" s="3"/>
      <c r="G337" s="3"/>
      <c r="M337" s="4"/>
      <c r="N337" s="4"/>
      <c r="O337" s="4"/>
      <c r="P337" s="4"/>
      <c r="Q337" s="4"/>
      <c r="T337" s="4"/>
      <c r="U337" s="4"/>
    </row>
    <row r="338" spans="5:21" x14ac:dyDescent="0.35">
      <c r="E338" s="3"/>
      <c r="F338" s="3"/>
      <c r="G338" s="3"/>
      <c r="M338" s="4"/>
      <c r="N338" s="4"/>
      <c r="O338" s="4"/>
      <c r="P338" s="4"/>
      <c r="Q338" s="4"/>
      <c r="T338" s="4"/>
      <c r="U338" s="4"/>
    </row>
    <row r="339" spans="5:21" x14ac:dyDescent="0.35">
      <c r="E339" s="3"/>
      <c r="F339" s="3"/>
      <c r="G339" s="3"/>
      <c r="M339" s="4"/>
      <c r="N339" s="4"/>
      <c r="O339" s="4"/>
      <c r="P339" s="4"/>
      <c r="Q339" s="4"/>
      <c r="T339" s="4"/>
      <c r="U339" s="4"/>
    </row>
    <row r="340" spans="5:21" x14ac:dyDescent="0.35">
      <c r="E340" s="3"/>
      <c r="F340" s="3"/>
      <c r="G340" s="3"/>
      <c r="M340" s="4"/>
      <c r="N340" s="4"/>
      <c r="O340" s="4"/>
      <c r="P340" s="4"/>
      <c r="Q340" s="4"/>
      <c r="T340" s="4"/>
      <c r="U340" s="4"/>
    </row>
    <row r="341" spans="5:21" x14ac:dyDescent="0.35">
      <c r="E341" s="3"/>
      <c r="F341" s="3"/>
      <c r="G341" s="3"/>
      <c r="M341" s="4"/>
      <c r="N341" s="4"/>
      <c r="O341" s="4"/>
      <c r="P341" s="4"/>
      <c r="Q341" s="4"/>
      <c r="T341" s="4"/>
      <c r="U341" s="4"/>
    </row>
    <row r="342" spans="5:21" x14ac:dyDescent="0.35">
      <c r="E342" s="3"/>
      <c r="F342" s="3"/>
      <c r="G342" s="3"/>
      <c r="M342" s="4"/>
      <c r="N342" s="4"/>
      <c r="O342" s="4"/>
      <c r="P342" s="4"/>
      <c r="Q342" s="4"/>
      <c r="T342" s="4"/>
      <c r="U342" s="4"/>
    </row>
    <row r="343" spans="5:21" x14ac:dyDescent="0.35">
      <c r="E343" s="3"/>
      <c r="F343" s="3"/>
      <c r="G343" s="3"/>
      <c r="M343" s="4"/>
      <c r="N343" s="4"/>
      <c r="O343" s="4"/>
      <c r="P343" s="4"/>
      <c r="Q343" s="4"/>
      <c r="T343" s="4"/>
      <c r="U343" s="4"/>
    </row>
    <row r="344" spans="5:21" x14ac:dyDescent="0.35">
      <c r="E344" s="3"/>
      <c r="F344" s="3"/>
      <c r="G344" s="3"/>
      <c r="M344" s="4"/>
      <c r="N344" s="4"/>
      <c r="O344" s="4"/>
      <c r="P344" s="4"/>
      <c r="Q344" s="4"/>
      <c r="T344" s="4"/>
      <c r="U344" s="4"/>
    </row>
    <row r="345" spans="5:21" x14ac:dyDescent="0.35">
      <c r="E345" s="3"/>
      <c r="F345" s="3"/>
      <c r="G345" s="3"/>
      <c r="M345" s="4"/>
      <c r="N345" s="4"/>
      <c r="O345" s="4"/>
      <c r="P345" s="4"/>
      <c r="Q345" s="4"/>
      <c r="T345" s="4"/>
      <c r="U345" s="4"/>
    </row>
    <row r="346" spans="5:21" x14ac:dyDescent="0.35">
      <c r="E346" s="3"/>
      <c r="F346" s="3"/>
      <c r="G346" s="3"/>
      <c r="M346" s="4"/>
      <c r="N346" s="4"/>
      <c r="O346" s="4"/>
      <c r="P346" s="4"/>
      <c r="Q346" s="4"/>
      <c r="T346" s="4"/>
      <c r="U346" s="4"/>
    </row>
    <row r="347" spans="5:21" x14ac:dyDescent="0.35">
      <c r="E347" s="3"/>
      <c r="F347" s="3"/>
      <c r="G347" s="3"/>
      <c r="M347" s="4"/>
      <c r="N347" s="4"/>
      <c r="O347" s="4"/>
      <c r="P347" s="4"/>
      <c r="Q347" s="4"/>
      <c r="T347" s="4"/>
      <c r="U347" s="4"/>
    </row>
    <row r="348" spans="5:21" x14ac:dyDescent="0.35">
      <c r="G348" s="3"/>
      <c r="M348" s="4"/>
      <c r="N348" s="4"/>
      <c r="O348" s="4"/>
      <c r="P348" s="4"/>
      <c r="Q348" s="4"/>
      <c r="T348" s="4"/>
      <c r="U348" s="4"/>
    </row>
    <row r="349" spans="5:21" x14ac:dyDescent="0.35">
      <c r="E349" s="3"/>
      <c r="F349" s="3"/>
      <c r="G349" s="3"/>
      <c r="M349" s="4"/>
      <c r="N349" s="4"/>
      <c r="O349" s="4"/>
      <c r="P349" s="4"/>
      <c r="Q349" s="4"/>
      <c r="T349" s="4"/>
      <c r="U349" s="4"/>
    </row>
    <row r="350" spans="5:21" x14ac:dyDescent="0.35">
      <c r="E350" s="3"/>
      <c r="F350" s="3"/>
      <c r="G350" s="3"/>
      <c r="M350" s="4"/>
      <c r="N350" s="4"/>
      <c r="O350" s="4"/>
      <c r="P350" s="4"/>
      <c r="Q350" s="4"/>
      <c r="T350" s="4"/>
      <c r="U350" s="4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C705D-F357-40A7-A143-0E8C90FDA06C}">
  <dimension ref="A1:W350"/>
  <sheetViews>
    <sheetView zoomScale="40" zoomScaleNormal="40" workbookViewId="0">
      <selection activeCell="T1" activeCellId="1" sqref="A1:B1048576 T1:W1048576"/>
    </sheetView>
  </sheetViews>
  <sheetFormatPr defaultRowHeight="14.5" x14ac:dyDescent="0.35"/>
  <cols>
    <col min="13" max="15" width="9.36328125" bestFit="1" customWidth="1"/>
  </cols>
  <sheetData>
    <row r="1" spans="1:23" x14ac:dyDescent="0.35">
      <c r="A1" s="1">
        <v>4636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I1">
        <f>E2/4636</f>
        <v>15.325280414150129</v>
      </c>
      <c r="J1">
        <f>F2/4636</f>
        <v>14.892795513373597</v>
      </c>
      <c r="K1">
        <f>G2/4636</f>
        <v>15.757981018119068</v>
      </c>
      <c r="M1" t="s">
        <v>3</v>
      </c>
      <c r="N1" t="s">
        <v>4</v>
      </c>
      <c r="O1" t="s">
        <v>5</v>
      </c>
      <c r="P1" t="s">
        <v>6</v>
      </c>
      <c r="Q1" t="s">
        <v>7</v>
      </c>
      <c r="T1" t="s">
        <v>8</v>
      </c>
      <c r="U1" t="s">
        <v>9</v>
      </c>
      <c r="V1" s="2" t="s">
        <v>7</v>
      </c>
      <c r="W1" s="2" t="s">
        <v>6</v>
      </c>
    </row>
    <row r="2" spans="1:23" x14ac:dyDescent="0.35">
      <c r="B2">
        <v>5</v>
      </c>
      <c r="C2" t="s">
        <v>10</v>
      </c>
      <c r="D2">
        <v>1</v>
      </c>
      <c r="E2" s="3">
        <v>71048</v>
      </c>
      <c r="F2" s="3">
        <v>69043</v>
      </c>
      <c r="G2" s="3">
        <v>73054</v>
      </c>
      <c r="H2" s="3"/>
      <c r="I2" s="3"/>
      <c r="M2">
        <f>E2/$I$1</f>
        <v>4636</v>
      </c>
      <c r="N2">
        <f>F2/$J$1</f>
        <v>4636</v>
      </c>
      <c r="O2">
        <f>G2/$K$1</f>
        <v>4636</v>
      </c>
      <c r="P2" s="4">
        <f>M2-MIN(N2:O2)</f>
        <v>0</v>
      </c>
      <c r="Q2" s="4">
        <f>MAX(N2:O2)-M2</f>
        <v>0</v>
      </c>
      <c r="T2" s="4">
        <f>1990-M2</f>
        <v>-2646</v>
      </c>
      <c r="U2" s="4">
        <f>MAX(P2:Q2)</f>
        <v>0</v>
      </c>
      <c r="V2" s="5">
        <f>T2+U2</f>
        <v>-2646</v>
      </c>
      <c r="W2" s="5">
        <f>T2-U2</f>
        <v>-2646</v>
      </c>
    </row>
    <row r="3" spans="1:23" x14ac:dyDescent="0.35">
      <c r="B3">
        <v>250</v>
      </c>
      <c r="C3" t="s">
        <v>11</v>
      </c>
      <c r="D3">
        <v>1</v>
      </c>
      <c r="E3" s="3">
        <v>50865</v>
      </c>
      <c r="F3" s="3">
        <v>49191</v>
      </c>
      <c r="G3" s="3">
        <v>52699</v>
      </c>
      <c r="H3" s="3"/>
      <c r="I3" s="3"/>
      <c r="M3" s="4">
        <f t="shared" ref="M3:M32" si="0">E3/$I$1</f>
        <v>3319.0257290845625</v>
      </c>
      <c r="N3" s="4">
        <f t="shared" ref="N3:N39" si="1">F3/$J$1</f>
        <v>3303.006474226207</v>
      </c>
      <c r="O3" s="4">
        <f t="shared" ref="O3:O39" si="2">G3/$K$1</f>
        <v>3344.2736058258274</v>
      </c>
      <c r="P3" s="4">
        <f>M3-MIN(N3:O3)</f>
        <v>16.019254858355453</v>
      </c>
      <c r="Q3" s="4">
        <f>MAX(N3:O3)-M3</f>
        <v>25.247876741264918</v>
      </c>
      <c r="T3" s="4">
        <f t="shared" ref="T3:T39" si="3">1990-M3</f>
        <v>-1329.0257290845625</v>
      </c>
      <c r="U3" s="4">
        <f t="shared" ref="U3:U39" si="4">MAX(P3:Q3)</f>
        <v>25.247876741264918</v>
      </c>
      <c r="V3" s="5">
        <f t="shared" ref="V3:V39" si="5">T3+U3</f>
        <v>-1303.7778523432976</v>
      </c>
      <c r="W3" s="5">
        <f t="shared" ref="W3:W39" si="6">T3-U3</f>
        <v>-1354.2736058258274</v>
      </c>
    </row>
    <row r="4" spans="1:23" x14ac:dyDescent="0.35">
      <c r="B4">
        <v>251</v>
      </c>
      <c r="C4" t="s">
        <v>12</v>
      </c>
      <c r="D4">
        <v>1</v>
      </c>
      <c r="E4" s="3">
        <v>35383</v>
      </c>
      <c r="F4" s="3">
        <v>33305</v>
      </c>
      <c r="G4" s="3">
        <v>37537</v>
      </c>
      <c r="H4" s="3"/>
      <c r="I4" s="3"/>
      <c r="M4" s="4">
        <f t="shared" si="0"/>
        <v>2308.7995158202907</v>
      </c>
      <c r="N4" s="4">
        <f t="shared" si="1"/>
        <v>2236.3162087394812</v>
      </c>
      <c r="O4" s="4">
        <f t="shared" si="2"/>
        <v>2382.094505434336</v>
      </c>
      <c r="P4" s="4">
        <f t="shared" ref="P4:P39" si="7">M4-MIN(N4:O4)</f>
        <v>72.483307080809482</v>
      </c>
      <c r="Q4" s="4">
        <f t="shared" ref="Q4:Q39" si="8">MAX(N4:O4)-M4</f>
        <v>73.294989614045335</v>
      </c>
      <c r="T4" s="4">
        <f t="shared" si="3"/>
        <v>-318.79951582029071</v>
      </c>
      <c r="U4" s="4">
        <f t="shared" si="4"/>
        <v>73.294989614045335</v>
      </c>
      <c r="V4" s="5">
        <f t="shared" si="5"/>
        <v>-245.50452620624537</v>
      </c>
      <c r="W4" s="5">
        <f t="shared" si="6"/>
        <v>-392.09450543433604</v>
      </c>
    </row>
    <row r="5" spans="1:23" x14ac:dyDescent="0.35">
      <c r="B5">
        <v>252</v>
      </c>
      <c r="C5" t="s">
        <v>13</v>
      </c>
      <c r="D5">
        <v>1</v>
      </c>
      <c r="E5" s="3">
        <v>15959</v>
      </c>
      <c r="F5" s="3">
        <v>14785</v>
      </c>
      <c r="G5" s="3">
        <v>17116</v>
      </c>
      <c r="H5" s="3"/>
      <c r="I5" s="3"/>
      <c r="M5" s="4">
        <f t="shared" si="0"/>
        <v>1041.3512554892468</v>
      </c>
      <c r="N5" s="4">
        <f t="shared" si="1"/>
        <v>992.76190200309952</v>
      </c>
      <c r="O5" s="4">
        <f t="shared" si="2"/>
        <v>1086.1797574397021</v>
      </c>
      <c r="P5" s="4">
        <f t="shared" si="7"/>
        <v>48.589353486147274</v>
      </c>
      <c r="Q5" s="4">
        <f t="shared" si="8"/>
        <v>44.828501950455347</v>
      </c>
      <c r="T5" s="4">
        <f t="shared" si="3"/>
        <v>948.6487445107532</v>
      </c>
      <c r="U5" s="4">
        <f t="shared" si="4"/>
        <v>48.589353486147274</v>
      </c>
      <c r="V5" s="5">
        <f t="shared" si="5"/>
        <v>997.23809799690048</v>
      </c>
      <c r="W5" s="5">
        <f t="shared" si="6"/>
        <v>900.05939102460593</v>
      </c>
    </row>
    <row r="6" spans="1:23" x14ac:dyDescent="0.35">
      <c r="B6">
        <v>253</v>
      </c>
      <c r="D6">
        <v>0.59</v>
      </c>
      <c r="E6" s="3">
        <v>15680</v>
      </c>
      <c r="F6" s="3">
        <v>14555</v>
      </c>
      <c r="G6" s="3">
        <v>16839</v>
      </c>
      <c r="H6" s="3"/>
      <c r="I6" s="3"/>
      <c r="M6" s="4">
        <f t="shared" si="0"/>
        <v>1023.1460421123747</v>
      </c>
      <c r="N6" s="4">
        <f t="shared" si="1"/>
        <v>977.3181930101531</v>
      </c>
      <c r="O6" s="4">
        <f t="shared" si="2"/>
        <v>1068.6013633750376</v>
      </c>
      <c r="P6" s="4">
        <f t="shared" si="7"/>
        <v>45.827849102221649</v>
      </c>
      <c r="Q6" s="4">
        <f t="shared" si="8"/>
        <v>45.455321262662892</v>
      </c>
      <c r="T6" s="4">
        <f t="shared" si="3"/>
        <v>966.85395788762526</v>
      </c>
      <c r="U6" s="4">
        <f t="shared" si="4"/>
        <v>45.827849102221649</v>
      </c>
      <c r="V6" s="5">
        <f t="shared" si="5"/>
        <v>1012.6818069898469</v>
      </c>
      <c r="W6" s="5">
        <f t="shared" si="6"/>
        <v>921.02610878540361</v>
      </c>
    </row>
    <row r="7" spans="1:23" x14ac:dyDescent="0.35">
      <c r="B7">
        <v>254</v>
      </c>
      <c r="D7">
        <v>0.51</v>
      </c>
      <c r="E7" s="3">
        <v>15557</v>
      </c>
      <c r="F7" s="3">
        <v>14443</v>
      </c>
      <c r="G7" s="3">
        <v>16732</v>
      </c>
      <c r="H7" s="3"/>
      <c r="I7" s="3"/>
      <c r="M7" s="4">
        <f t="shared" si="0"/>
        <v>1015.1200878279474</v>
      </c>
      <c r="N7" s="4">
        <f t="shared" si="1"/>
        <v>969.79777819619665</v>
      </c>
      <c r="O7" s="4">
        <f t="shared" si="2"/>
        <v>1061.8111533933802</v>
      </c>
      <c r="P7" s="4">
        <f t="shared" si="7"/>
        <v>45.322309631750727</v>
      </c>
      <c r="Q7" s="4">
        <f t="shared" si="8"/>
        <v>46.691065565432837</v>
      </c>
      <c r="T7" s="4">
        <f t="shared" si="3"/>
        <v>974.87991217205263</v>
      </c>
      <c r="U7" s="4">
        <f t="shared" si="4"/>
        <v>46.691065565432837</v>
      </c>
      <c r="V7" s="5">
        <f t="shared" si="5"/>
        <v>1021.5709777374855</v>
      </c>
      <c r="W7" s="5">
        <f t="shared" si="6"/>
        <v>928.18884660661979</v>
      </c>
    </row>
    <row r="8" spans="1:23" x14ac:dyDescent="0.35">
      <c r="B8">
        <v>255</v>
      </c>
      <c r="C8" t="s">
        <v>14</v>
      </c>
      <c r="D8">
        <v>1</v>
      </c>
      <c r="E8" s="3">
        <v>12131</v>
      </c>
      <c r="F8" s="3">
        <v>10916</v>
      </c>
      <c r="G8" s="3">
        <v>13363</v>
      </c>
      <c r="H8" s="3"/>
      <c r="I8" s="3"/>
      <c r="M8" s="4">
        <f t="shared" si="0"/>
        <v>791.56789775926143</v>
      </c>
      <c r="N8" s="4">
        <f t="shared" si="1"/>
        <v>732.97185811740508</v>
      </c>
      <c r="O8" s="4">
        <f t="shared" si="2"/>
        <v>848.01472883072802</v>
      </c>
      <c r="P8" s="4">
        <f t="shared" si="7"/>
        <v>58.59603964185635</v>
      </c>
      <c r="Q8" s="4">
        <f t="shared" si="8"/>
        <v>56.44683107146659</v>
      </c>
      <c r="T8" s="4">
        <f t="shared" si="3"/>
        <v>1198.4321022407385</v>
      </c>
      <c r="U8" s="4">
        <f t="shared" si="4"/>
        <v>58.59603964185635</v>
      </c>
      <c r="V8" s="5">
        <f t="shared" si="5"/>
        <v>1257.0281418825948</v>
      </c>
      <c r="W8" s="5">
        <f t="shared" si="6"/>
        <v>1139.8360625988821</v>
      </c>
    </row>
    <row r="9" spans="1:23" x14ac:dyDescent="0.35">
      <c r="B9">
        <v>256</v>
      </c>
      <c r="D9">
        <v>1</v>
      </c>
      <c r="E9" s="3">
        <v>2804</v>
      </c>
      <c r="F9" s="3">
        <v>2228</v>
      </c>
      <c r="G9" s="3">
        <v>3431</v>
      </c>
      <c r="H9" s="3"/>
      <c r="I9" s="3"/>
      <c r="M9" s="4">
        <f t="shared" si="0"/>
        <v>182.96565702060579</v>
      </c>
      <c r="N9" s="4">
        <f t="shared" si="1"/>
        <v>149.60253754906364</v>
      </c>
      <c r="O9" s="4">
        <f t="shared" si="2"/>
        <v>217.73093875763135</v>
      </c>
      <c r="P9" s="4">
        <f t="shared" si="7"/>
        <v>33.363119471542149</v>
      </c>
      <c r="Q9" s="4">
        <f t="shared" si="8"/>
        <v>34.76528173702556</v>
      </c>
      <c r="T9" s="4">
        <f t="shared" si="3"/>
        <v>1807.0343429793943</v>
      </c>
      <c r="U9" s="4">
        <f t="shared" si="4"/>
        <v>34.76528173702556</v>
      </c>
      <c r="V9" s="5">
        <f t="shared" si="5"/>
        <v>1841.7996247164199</v>
      </c>
      <c r="W9" s="5">
        <f t="shared" si="6"/>
        <v>1772.2690612423687</v>
      </c>
    </row>
    <row r="10" spans="1:23" x14ac:dyDescent="0.35">
      <c r="B10">
        <v>257</v>
      </c>
      <c r="D10">
        <v>1</v>
      </c>
      <c r="E10" s="3">
        <v>1674</v>
      </c>
      <c r="F10" s="3">
        <v>1190</v>
      </c>
      <c r="G10" s="3">
        <v>2205</v>
      </c>
      <c r="H10" s="3"/>
      <c r="I10" s="3"/>
      <c r="M10" s="4">
        <f t="shared" si="0"/>
        <v>109.23128026123184</v>
      </c>
      <c r="N10" s="4">
        <f t="shared" si="1"/>
        <v>79.904407398288029</v>
      </c>
      <c r="O10" s="4">
        <f t="shared" si="2"/>
        <v>139.92909354723903</v>
      </c>
      <c r="P10" s="4">
        <f t="shared" si="7"/>
        <v>29.326872862943816</v>
      </c>
      <c r="Q10" s="4">
        <f t="shared" si="8"/>
        <v>30.69781328600719</v>
      </c>
      <c r="T10" s="4">
        <f t="shared" si="3"/>
        <v>1880.7687197387681</v>
      </c>
      <c r="U10" s="4">
        <f t="shared" si="4"/>
        <v>30.69781328600719</v>
      </c>
      <c r="V10" s="5">
        <f t="shared" si="5"/>
        <v>1911.4665330247753</v>
      </c>
      <c r="W10" s="5">
        <f t="shared" si="6"/>
        <v>1850.0709064527609</v>
      </c>
    </row>
    <row r="11" spans="1:23" x14ac:dyDescent="0.35">
      <c r="B11">
        <v>258</v>
      </c>
      <c r="D11">
        <v>1</v>
      </c>
      <c r="E11">
        <v>803</v>
      </c>
      <c r="F11">
        <v>528</v>
      </c>
      <c r="G11" s="3">
        <v>1148</v>
      </c>
      <c r="H11" s="3"/>
      <c r="I11" s="3"/>
      <c r="M11" s="4">
        <f t="shared" si="0"/>
        <v>52.397083661749804</v>
      </c>
      <c r="N11" s="4">
        <f t="shared" si="1"/>
        <v>35.453384122937884</v>
      </c>
      <c r="O11" s="4">
        <f t="shared" si="2"/>
        <v>72.851972513483176</v>
      </c>
      <c r="P11" s="4">
        <f t="shared" si="7"/>
        <v>16.94369953881192</v>
      </c>
      <c r="Q11" s="4">
        <f t="shared" si="8"/>
        <v>20.454888851733372</v>
      </c>
      <c r="T11" s="4">
        <f t="shared" si="3"/>
        <v>1937.6029163382502</v>
      </c>
      <c r="U11" s="4">
        <f t="shared" si="4"/>
        <v>20.454888851733372</v>
      </c>
      <c r="V11" s="5">
        <f t="shared" si="5"/>
        <v>1958.0578051899836</v>
      </c>
      <c r="W11" s="5">
        <f t="shared" si="6"/>
        <v>1917.1480274865169</v>
      </c>
    </row>
    <row r="12" spans="1:23" x14ac:dyDescent="0.35">
      <c r="B12">
        <v>259</v>
      </c>
      <c r="D12">
        <v>1</v>
      </c>
      <c r="E12">
        <v>598</v>
      </c>
      <c r="F12">
        <v>366</v>
      </c>
      <c r="G12">
        <v>873</v>
      </c>
      <c r="H12" s="3"/>
      <c r="I12" s="3"/>
      <c r="M12" s="4">
        <f t="shared" si="0"/>
        <v>39.020493187704091</v>
      </c>
      <c r="N12" s="4">
        <f t="shared" si="1"/>
        <v>24.575641267036485</v>
      </c>
      <c r="O12" s="4">
        <f t="shared" si="2"/>
        <v>55.400498261559946</v>
      </c>
      <c r="P12" s="4">
        <f t="shared" si="7"/>
        <v>14.444851920667606</v>
      </c>
      <c r="Q12" s="4">
        <f t="shared" si="8"/>
        <v>16.380005073855855</v>
      </c>
      <c r="T12" s="4">
        <f t="shared" si="3"/>
        <v>1950.979506812296</v>
      </c>
      <c r="U12" s="4">
        <f t="shared" si="4"/>
        <v>16.380005073855855</v>
      </c>
      <c r="V12" s="5">
        <f t="shared" si="5"/>
        <v>1967.3595118861519</v>
      </c>
      <c r="W12" s="5">
        <f t="shared" si="6"/>
        <v>1934.59950173844</v>
      </c>
    </row>
    <row r="13" spans="1:23" x14ac:dyDescent="0.35">
      <c r="B13">
        <v>260</v>
      </c>
      <c r="D13">
        <v>1</v>
      </c>
      <c r="E13">
        <v>563</v>
      </c>
      <c r="F13">
        <v>196</v>
      </c>
      <c r="G13">
        <v>915</v>
      </c>
      <c r="H13" s="3"/>
      <c r="I13" s="3"/>
      <c r="M13" s="4">
        <f t="shared" si="0"/>
        <v>36.736685057988964</v>
      </c>
      <c r="N13" s="4">
        <f t="shared" si="1"/>
        <v>13.160725924423911</v>
      </c>
      <c r="O13" s="4">
        <f t="shared" si="2"/>
        <v>58.065814329126397</v>
      </c>
      <c r="P13" s="4">
        <f t="shared" si="7"/>
        <v>23.575959133565053</v>
      </c>
      <c r="Q13" s="4">
        <f t="shared" si="8"/>
        <v>21.329129271137433</v>
      </c>
      <c r="T13" s="4">
        <f t="shared" si="3"/>
        <v>1953.263314942011</v>
      </c>
      <c r="U13" s="4">
        <f t="shared" si="4"/>
        <v>23.575959133565053</v>
      </c>
      <c r="V13" s="5">
        <f t="shared" si="5"/>
        <v>1976.839274075576</v>
      </c>
      <c r="W13" s="5">
        <f t="shared" si="6"/>
        <v>1929.687355808446</v>
      </c>
    </row>
    <row r="14" spans="1:23" x14ac:dyDescent="0.35">
      <c r="B14">
        <v>261</v>
      </c>
      <c r="D14">
        <v>1</v>
      </c>
      <c r="E14" s="3">
        <v>2562</v>
      </c>
      <c r="F14" s="3">
        <v>2003</v>
      </c>
      <c r="G14" s="3">
        <v>3161</v>
      </c>
      <c r="I14" s="3"/>
      <c r="M14" s="4">
        <f t="shared" si="0"/>
        <v>167.17475509514696</v>
      </c>
      <c r="N14" s="4">
        <f t="shared" si="1"/>
        <v>134.49456136031171</v>
      </c>
      <c r="O14" s="4">
        <f t="shared" si="2"/>
        <v>200.59676403756126</v>
      </c>
      <c r="P14" s="4">
        <f t="shared" si="7"/>
        <v>32.680193734835257</v>
      </c>
      <c r="Q14" s="4">
        <f t="shared" si="8"/>
        <v>33.422008942414294</v>
      </c>
      <c r="T14" s="4">
        <f t="shared" si="3"/>
        <v>1822.825244904853</v>
      </c>
      <c r="U14" s="4">
        <f t="shared" si="4"/>
        <v>33.422008942414294</v>
      </c>
      <c r="V14" s="5">
        <f t="shared" si="5"/>
        <v>1856.2472538472673</v>
      </c>
      <c r="W14" s="5">
        <f t="shared" si="6"/>
        <v>1789.4032359624387</v>
      </c>
    </row>
    <row r="15" spans="1:23" x14ac:dyDescent="0.35">
      <c r="B15">
        <v>262</v>
      </c>
      <c r="D15">
        <v>1</v>
      </c>
      <c r="E15" s="3">
        <v>1792</v>
      </c>
      <c r="F15" s="3">
        <v>1255</v>
      </c>
      <c r="G15" s="3">
        <v>2376</v>
      </c>
      <c r="I15" s="3"/>
      <c r="M15" s="4">
        <f t="shared" si="0"/>
        <v>116.93097624141426</v>
      </c>
      <c r="N15" s="4">
        <f t="shared" si="1"/>
        <v>84.26893385281636</v>
      </c>
      <c r="O15" s="4">
        <f t="shared" si="2"/>
        <v>150.78073753661675</v>
      </c>
      <c r="P15" s="4">
        <f t="shared" si="7"/>
        <v>32.662042388597897</v>
      </c>
      <c r="Q15" s="4">
        <f t="shared" si="8"/>
        <v>33.849761295202498</v>
      </c>
      <c r="T15" s="4">
        <f t="shared" si="3"/>
        <v>1873.0690237585857</v>
      </c>
      <c r="U15" s="4">
        <f t="shared" si="4"/>
        <v>33.849761295202498</v>
      </c>
      <c r="V15" s="5">
        <f t="shared" si="5"/>
        <v>1906.9187850537883</v>
      </c>
      <c r="W15" s="5">
        <f t="shared" si="6"/>
        <v>1839.2192624633831</v>
      </c>
    </row>
    <row r="16" spans="1:23" x14ac:dyDescent="0.35">
      <c r="B16">
        <v>263</v>
      </c>
      <c r="D16">
        <v>1</v>
      </c>
      <c r="E16" s="3">
        <v>4992</v>
      </c>
      <c r="F16" s="3">
        <v>4188</v>
      </c>
      <c r="G16" s="3">
        <v>5732</v>
      </c>
      <c r="I16" s="3"/>
      <c r="M16" s="4">
        <f t="shared" si="0"/>
        <v>325.73629095822542</v>
      </c>
      <c r="N16" s="4">
        <f t="shared" si="1"/>
        <v>281.20979679330276</v>
      </c>
      <c r="O16" s="4">
        <f t="shared" si="2"/>
        <v>363.75218331645084</v>
      </c>
      <c r="P16" s="4">
        <f t="shared" si="7"/>
        <v>44.526494164922667</v>
      </c>
      <c r="Q16" s="4">
        <f t="shared" si="8"/>
        <v>38.015892358225415</v>
      </c>
      <c r="T16" s="4">
        <f t="shared" si="3"/>
        <v>1664.2637090417745</v>
      </c>
      <c r="U16" s="4">
        <f t="shared" si="4"/>
        <v>44.526494164922667</v>
      </c>
      <c r="V16" s="5">
        <f t="shared" si="5"/>
        <v>1708.7902032066972</v>
      </c>
      <c r="W16" s="5">
        <f t="shared" si="6"/>
        <v>1619.7372148768518</v>
      </c>
    </row>
    <row r="17" spans="2:23" x14ac:dyDescent="0.35">
      <c r="B17">
        <v>264</v>
      </c>
      <c r="D17">
        <v>1</v>
      </c>
      <c r="E17" s="3">
        <v>3812</v>
      </c>
      <c r="F17" s="3">
        <v>3005</v>
      </c>
      <c r="G17" s="3">
        <v>4654</v>
      </c>
      <c r="I17" s="3"/>
      <c r="M17" s="4">
        <f t="shared" si="0"/>
        <v>248.73933115640131</v>
      </c>
      <c r="N17" s="4">
        <f t="shared" si="1"/>
        <v>201.77541532088699</v>
      </c>
      <c r="O17" s="4">
        <f t="shared" si="2"/>
        <v>295.34240424891175</v>
      </c>
      <c r="P17" s="4">
        <f t="shared" si="7"/>
        <v>46.963915835514314</v>
      </c>
      <c r="Q17" s="4">
        <f t="shared" si="8"/>
        <v>46.603073092510442</v>
      </c>
      <c r="T17" s="4">
        <f t="shared" si="3"/>
        <v>1741.2606688435988</v>
      </c>
      <c r="U17" s="4">
        <f t="shared" si="4"/>
        <v>46.963915835514314</v>
      </c>
      <c r="V17" s="5">
        <f t="shared" si="5"/>
        <v>1788.2245846791131</v>
      </c>
      <c r="W17" s="5">
        <f t="shared" si="6"/>
        <v>1694.2967530080844</v>
      </c>
    </row>
    <row r="18" spans="2:23" x14ac:dyDescent="0.35">
      <c r="B18">
        <v>265</v>
      </c>
      <c r="D18">
        <v>1</v>
      </c>
      <c r="E18">
        <v>594</v>
      </c>
      <c r="F18">
        <v>285</v>
      </c>
      <c r="G18">
        <v>939</v>
      </c>
      <c r="H18" s="3"/>
      <c r="I18" s="3"/>
      <c r="M18" s="4">
        <f t="shared" si="0"/>
        <v>38.759486544308075</v>
      </c>
      <c r="N18" s="4">
        <f t="shared" si="1"/>
        <v>19.136769839085787</v>
      </c>
      <c r="O18" s="4">
        <f t="shared" si="2"/>
        <v>59.588852082021518</v>
      </c>
      <c r="P18" s="4">
        <f t="shared" si="7"/>
        <v>19.622716705222288</v>
      </c>
      <c r="Q18" s="4">
        <f t="shared" si="8"/>
        <v>20.829365537713443</v>
      </c>
      <c r="T18" s="4">
        <f t="shared" si="3"/>
        <v>1951.2405134556918</v>
      </c>
      <c r="U18" s="4">
        <f t="shared" si="4"/>
        <v>20.829365537713443</v>
      </c>
      <c r="V18" s="5">
        <f t="shared" si="5"/>
        <v>1972.0698789934054</v>
      </c>
      <c r="W18" s="5">
        <f t="shared" si="6"/>
        <v>1930.4111479179783</v>
      </c>
    </row>
    <row r="19" spans="2:23" x14ac:dyDescent="0.35">
      <c r="B19">
        <v>266</v>
      </c>
      <c r="C19" t="s">
        <v>15</v>
      </c>
      <c r="D19">
        <v>1</v>
      </c>
      <c r="E19" s="3">
        <v>14741</v>
      </c>
      <c r="F19" s="3">
        <v>13456</v>
      </c>
      <c r="G19" s="3">
        <v>15972</v>
      </c>
      <c r="I19" s="3"/>
      <c r="M19" s="4">
        <f t="shared" si="0"/>
        <v>961.87473257516046</v>
      </c>
      <c r="N19" s="4">
        <f t="shared" si="1"/>
        <v>903.52412264820475</v>
      </c>
      <c r="O19" s="4">
        <f t="shared" si="2"/>
        <v>1013.5816245517015</v>
      </c>
      <c r="P19" s="4">
        <f t="shared" si="7"/>
        <v>58.350609926955713</v>
      </c>
      <c r="Q19" s="4">
        <f t="shared" si="8"/>
        <v>51.706891976540987</v>
      </c>
      <c r="T19" s="4">
        <f t="shared" si="3"/>
        <v>1028.1252674248394</v>
      </c>
      <c r="U19" s="4">
        <f t="shared" si="4"/>
        <v>58.350609926955713</v>
      </c>
      <c r="V19" s="5">
        <f t="shared" si="5"/>
        <v>1086.4758773517951</v>
      </c>
      <c r="W19" s="5">
        <f t="shared" si="6"/>
        <v>969.77465749788371</v>
      </c>
    </row>
    <row r="20" spans="2:23" x14ac:dyDescent="0.35">
      <c r="B20">
        <v>267</v>
      </c>
      <c r="C20" t="s">
        <v>16</v>
      </c>
      <c r="D20">
        <v>1</v>
      </c>
      <c r="E20" s="3">
        <v>9373</v>
      </c>
      <c r="F20" s="3">
        <v>7959</v>
      </c>
      <c r="G20" s="3">
        <v>10840</v>
      </c>
      <c r="H20" s="3"/>
      <c r="I20" s="3"/>
      <c r="M20" s="4">
        <f t="shared" si="0"/>
        <v>611.60381713770971</v>
      </c>
      <c r="N20" s="4">
        <f t="shared" si="1"/>
        <v>534.4194777167852</v>
      </c>
      <c r="O20" s="4">
        <f t="shared" si="2"/>
        <v>687.90538505762856</v>
      </c>
      <c r="P20" s="4">
        <f t="shared" si="7"/>
        <v>77.184339420924516</v>
      </c>
      <c r="Q20" s="4">
        <f t="shared" si="8"/>
        <v>76.301567919918853</v>
      </c>
      <c r="T20" s="4">
        <f t="shared" si="3"/>
        <v>1378.3961828622903</v>
      </c>
      <c r="U20" s="4">
        <f t="shared" si="4"/>
        <v>77.184339420924516</v>
      </c>
      <c r="V20" s="5">
        <f t="shared" si="5"/>
        <v>1455.5805222832148</v>
      </c>
      <c r="W20" s="5">
        <f t="shared" si="6"/>
        <v>1301.2118434413658</v>
      </c>
    </row>
    <row r="21" spans="2:23" x14ac:dyDescent="0.35">
      <c r="B21">
        <v>268</v>
      </c>
      <c r="D21">
        <v>1</v>
      </c>
      <c r="E21" s="3">
        <v>1058</v>
      </c>
      <c r="F21">
        <v>727</v>
      </c>
      <c r="G21" s="3">
        <v>1458</v>
      </c>
      <c r="H21" s="3"/>
      <c r="I21" s="3"/>
      <c r="M21" s="4">
        <f t="shared" si="0"/>
        <v>69.036257178245691</v>
      </c>
      <c r="N21" s="4">
        <f t="shared" si="1"/>
        <v>48.815549729878484</v>
      </c>
      <c r="O21" s="4">
        <f t="shared" si="2"/>
        <v>92.524543488378455</v>
      </c>
      <c r="P21" s="4">
        <f t="shared" si="7"/>
        <v>20.220707448367207</v>
      </c>
      <c r="Q21" s="4">
        <f t="shared" si="8"/>
        <v>23.488286310132764</v>
      </c>
      <c r="T21" s="4">
        <f t="shared" si="3"/>
        <v>1920.9637428217543</v>
      </c>
      <c r="U21" s="4">
        <f t="shared" si="4"/>
        <v>23.488286310132764</v>
      </c>
      <c r="V21" s="5">
        <f t="shared" si="5"/>
        <v>1944.452029131887</v>
      </c>
      <c r="W21" s="5">
        <f t="shared" si="6"/>
        <v>1897.4754565116216</v>
      </c>
    </row>
    <row r="22" spans="2:23" x14ac:dyDescent="0.35">
      <c r="B22">
        <v>269</v>
      </c>
      <c r="D22">
        <v>1</v>
      </c>
      <c r="E22">
        <v>866</v>
      </c>
      <c r="F22">
        <v>618</v>
      </c>
      <c r="G22" s="3">
        <v>1176</v>
      </c>
      <c r="I22" s="3"/>
      <c r="M22" s="4">
        <f t="shared" si="0"/>
        <v>56.507938295237025</v>
      </c>
      <c r="N22" s="4">
        <f t="shared" si="1"/>
        <v>41.496574598438656</v>
      </c>
      <c r="O22" s="4">
        <f t="shared" si="2"/>
        <v>74.62884989186081</v>
      </c>
      <c r="P22" s="4">
        <f t="shared" si="7"/>
        <v>15.011363696798369</v>
      </c>
      <c r="Q22" s="4">
        <f t="shared" si="8"/>
        <v>18.120911596623785</v>
      </c>
      <c r="T22" s="4">
        <f t="shared" si="3"/>
        <v>1933.492061704763</v>
      </c>
      <c r="U22" s="4">
        <f t="shared" si="4"/>
        <v>18.120911596623785</v>
      </c>
      <c r="V22" s="5">
        <f t="shared" si="5"/>
        <v>1951.6129733013868</v>
      </c>
      <c r="W22" s="5">
        <f t="shared" si="6"/>
        <v>1915.3711501081393</v>
      </c>
    </row>
    <row r="23" spans="2:23" x14ac:dyDescent="0.35">
      <c r="B23">
        <v>270</v>
      </c>
      <c r="D23">
        <v>0.14000000000000001</v>
      </c>
      <c r="E23">
        <v>799</v>
      </c>
      <c r="F23">
        <v>580</v>
      </c>
      <c r="G23" s="3">
        <v>1094</v>
      </c>
      <c r="H23" s="3"/>
      <c r="I23" s="3"/>
      <c r="M23" s="4">
        <f t="shared" si="0"/>
        <v>52.136077018353795</v>
      </c>
      <c r="N23" s="4">
        <f t="shared" si="1"/>
        <v>38.945005286560551</v>
      </c>
      <c r="O23" s="4">
        <f t="shared" si="2"/>
        <v>69.425137569469157</v>
      </c>
      <c r="P23" s="4">
        <f t="shared" si="7"/>
        <v>13.191071731793244</v>
      </c>
      <c r="Q23" s="4">
        <f t="shared" si="8"/>
        <v>17.289060551115362</v>
      </c>
      <c r="T23" s="4">
        <f t="shared" si="3"/>
        <v>1937.8639229816463</v>
      </c>
      <c r="U23" s="4">
        <f t="shared" si="4"/>
        <v>17.289060551115362</v>
      </c>
      <c r="V23" s="5">
        <f t="shared" si="5"/>
        <v>1955.1529835327617</v>
      </c>
      <c r="W23" s="5">
        <f t="shared" si="6"/>
        <v>1920.5748624305309</v>
      </c>
    </row>
    <row r="24" spans="2:23" x14ac:dyDescent="0.35">
      <c r="B24">
        <v>271</v>
      </c>
      <c r="D24">
        <v>0.27</v>
      </c>
      <c r="E24">
        <v>629</v>
      </c>
      <c r="F24">
        <v>413</v>
      </c>
      <c r="G24">
        <v>878</v>
      </c>
      <c r="H24" s="3"/>
      <c r="I24" s="3"/>
      <c r="M24" s="4">
        <f t="shared" si="0"/>
        <v>41.043294674023201</v>
      </c>
      <c r="N24" s="4">
        <f t="shared" si="1"/>
        <v>27.731529626464667</v>
      </c>
      <c r="O24" s="4">
        <f t="shared" si="2"/>
        <v>55.717797793413091</v>
      </c>
      <c r="P24" s="4">
        <f t="shared" si="7"/>
        <v>13.311765047558534</v>
      </c>
      <c r="Q24" s="4">
        <f t="shared" si="8"/>
        <v>14.67450311938989</v>
      </c>
      <c r="T24" s="4">
        <f t="shared" si="3"/>
        <v>1948.9567053259768</v>
      </c>
      <c r="U24" s="4">
        <f t="shared" si="4"/>
        <v>14.67450311938989</v>
      </c>
      <c r="V24" s="5">
        <f t="shared" si="5"/>
        <v>1963.6312084453666</v>
      </c>
      <c r="W24" s="5">
        <f t="shared" si="6"/>
        <v>1934.282202206587</v>
      </c>
    </row>
    <row r="25" spans="2:23" x14ac:dyDescent="0.35">
      <c r="B25">
        <v>272</v>
      </c>
      <c r="D25">
        <v>0.2</v>
      </c>
      <c r="E25">
        <v>540</v>
      </c>
      <c r="F25">
        <v>275</v>
      </c>
      <c r="G25">
        <v>797</v>
      </c>
      <c r="I25" s="3"/>
      <c r="M25" s="4">
        <f t="shared" si="0"/>
        <v>35.235896858461885</v>
      </c>
      <c r="N25" s="4">
        <f t="shared" si="1"/>
        <v>18.465304230696812</v>
      </c>
      <c r="O25" s="4">
        <f t="shared" si="2"/>
        <v>50.577545377392063</v>
      </c>
      <c r="P25" s="4">
        <f t="shared" si="7"/>
        <v>16.770592627765073</v>
      </c>
      <c r="Q25" s="4">
        <f t="shared" si="8"/>
        <v>15.341648518930178</v>
      </c>
      <c r="T25" s="4">
        <f t="shared" si="3"/>
        <v>1954.764103141538</v>
      </c>
      <c r="U25" s="4">
        <f t="shared" si="4"/>
        <v>16.770592627765073</v>
      </c>
      <c r="V25" s="5">
        <f t="shared" si="5"/>
        <v>1971.5346957693032</v>
      </c>
      <c r="W25" s="5">
        <f t="shared" si="6"/>
        <v>1937.9935105137729</v>
      </c>
    </row>
    <row r="26" spans="2:23" x14ac:dyDescent="0.35">
      <c r="B26">
        <v>273</v>
      </c>
      <c r="D26">
        <v>0.17</v>
      </c>
      <c r="E26">
        <v>688</v>
      </c>
      <c r="F26">
        <v>462</v>
      </c>
      <c r="G26">
        <v>975</v>
      </c>
      <c r="I26" s="3"/>
      <c r="M26" s="4">
        <f t="shared" si="0"/>
        <v>44.893142664114407</v>
      </c>
      <c r="N26" s="4">
        <f t="shared" si="1"/>
        <v>31.021711107570646</v>
      </c>
      <c r="O26" s="4">
        <f t="shared" si="2"/>
        <v>61.873408711364199</v>
      </c>
      <c r="P26" s="4">
        <f t="shared" si="7"/>
        <v>13.871431556543762</v>
      </c>
      <c r="Q26" s="4">
        <f t="shared" si="8"/>
        <v>16.980266047249792</v>
      </c>
      <c r="T26" s="4">
        <f t="shared" si="3"/>
        <v>1945.1068573358857</v>
      </c>
      <c r="U26" s="4">
        <f t="shared" si="4"/>
        <v>16.980266047249792</v>
      </c>
      <c r="V26" s="5">
        <f t="shared" si="5"/>
        <v>1962.0871233831356</v>
      </c>
      <c r="W26" s="5">
        <f t="shared" si="6"/>
        <v>1928.1265912886358</v>
      </c>
    </row>
    <row r="27" spans="2:23" x14ac:dyDescent="0.35">
      <c r="B27">
        <v>274</v>
      </c>
      <c r="D27">
        <v>1</v>
      </c>
      <c r="E27">
        <v>446</v>
      </c>
      <c r="F27">
        <v>188</v>
      </c>
      <c r="G27">
        <v>684</v>
      </c>
      <c r="I27" s="3"/>
      <c r="M27" s="4">
        <f t="shared" si="0"/>
        <v>29.10224073865556</v>
      </c>
      <c r="N27" s="4">
        <f t="shared" si="1"/>
        <v>12.623553437712729</v>
      </c>
      <c r="O27" s="4">
        <f t="shared" si="2"/>
        <v>43.406575957510881</v>
      </c>
      <c r="P27" s="4">
        <f t="shared" si="7"/>
        <v>16.478687300942831</v>
      </c>
      <c r="Q27" s="4">
        <f t="shared" si="8"/>
        <v>14.304335218855321</v>
      </c>
      <c r="T27" s="4">
        <f t="shared" si="3"/>
        <v>1960.8977592613444</v>
      </c>
      <c r="U27" s="4">
        <f t="shared" si="4"/>
        <v>16.478687300942831</v>
      </c>
      <c r="V27" s="5">
        <f t="shared" si="5"/>
        <v>1977.3764465622871</v>
      </c>
      <c r="W27" s="5">
        <f t="shared" si="6"/>
        <v>1944.4190719604017</v>
      </c>
    </row>
    <row r="28" spans="2:23" x14ac:dyDescent="0.35">
      <c r="B28">
        <v>275</v>
      </c>
      <c r="D28">
        <v>0.56000000000000005</v>
      </c>
      <c r="E28">
        <v>870</v>
      </c>
      <c r="F28">
        <v>543</v>
      </c>
      <c r="G28" s="3">
        <v>1269</v>
      </c>
      <c r="I28" s="3"/>
      <c r="M28" s="4">
        <f t="shared" si="0"/>
        <v>56.768944938633041</v>
      </c>
      <c r="N28" s="4">
        <f t="shared" si="1"/>
        <v>36.46058253552134</v>
      </c>
      <c r="O28" s="4">
        <f t="shared" si="2"/>
        <v>80.530621184329405</v>
      </c>
      <c r="P28" s="4">
        <f t="shared" si="7"/>
        <v>20.308362403111701</v>
      </c>
      <c r="Q28" s="4">
        <f t="shared" si="8"/>
        <v>23.761676245696364</v>
      </c>
      <c r="T28" s="4">
        <f t="shared" si="3"/>
        <v>1933.231055061367</v>
      </c>
      <c r="U28" s="4">
        <f t="shared" si="4"/>
        <v>23.761676245696364</v>
      </c>
      <c r="V28" s="5">
        <f t="shared" si="5"/>
        <v>1956.9927313070634</v>
      </c>
      <c r="W28" s="5">
        <f t="shared" si="6"/>
        <v>1909.4693788156706</v>
      </c>
    </row>
    <row r="29" spans="2:23" x14ac:dyDescent="0.35">
      <c r="B29">
        <v>276</v>
      </c>
      <c r="C29" t="s">
        <v>17</v>
      </c>
      <c r="D29">
        <v>1</v>
      </c>
      <c r="E29" s="3">
        <v>49346</v>
      </c>
      <c r="F29" s="3">
        <v>47771</v>
      </c>
      <c r="G29" s="3">
        <v>51094</v>
      </c>
      <c r="M29" s="4">
        <f t="shared" si="0"/>
        <v>3219.9084562549265</v>
      </c>
      <c r="N29" s="4">
        <f t="shared" si="1"/>
        <v>3207.6583578349723</v>
      </c>
      <c r="O29" s="4">
        <f t="shared" si="2"/>
        <v>3242.4204561009665</v>
      </c>
      <c r="P29" s="4">
        <f t="shared" si="7"/>
        <v>12.250098419954156</v>
      </c>
      <c r="Q29" s="4">
        <f t="shared" si="8"/>
        <v>22.511999846039998</v>
      </c>
      <c r="T29" s="4">
        <f t="shared" si="3"/>
        <v>-1229.9084562549265</v>
      </c>
      <c r="U29" s="4">
        <f t="shared" si="4"/>
        <v>22.511999846039998</v>
      </c>
      <c r="V29" s="5">
        <f t="shared" si="5"/>
        <v>-1207.3964564088865</v>
      </c>
      <c r="W29" s="5">
        <f t="shared" si="6"/>
        <v>-1252.4204561009665</v>
      </c>
    </row>
    <row r="30" spans="2:23" x14ac:dyDescent="0.35">
      <c r="B30">
        <v>277</v>
      </c>
      <c r="C30" t="s">
        <v>18</v>
      </c>
      <c r="D30">
        <v>0.97</v>
      </c>
      <c r="E30" s="3">
        <v>49089</v>
      </c>
      <c r="F30" s="3">
        <v>47542</v>
      </c>
      <c r="G30" s="3">
        <v>50847</v>
      </c>
      <c r="I30" s="3"/>
      <c r="M30" s="4">
        <f t="shared" si="0"/>
        <v>3203.1387794167326</v>
      </c>
      <c r="N30" s="4">
        <f t="shared" si="1"/>
        <v>3192.2817954028651</v>
      </c>
      <c r="O30" s="4">
        <f t="shared" si="2"/>
        <v>3226.7458592274206</v>
      </c>
      <c r="P30" s="4">
        <f t="shared" si="7"/>
        <v>10.856984013867532</v>
      </c>
      <c r="Q30" s="4">
        <f t="shared" si="8"/>
        <v>23.607079810687992</v>
      </c>
      <c r="T30" s="4">
        <f t="shared" si="3"/>
        <v>-1213.1387794167326</v>
      </c>
      <c r="U30" s="4">
        <f t="shared" si="4"/>
        <v>23.607079810687992</v>
      </c>
      <c r="V30" s="5">
        <f t="shared" si="5"/>
        <v>-1189.5316996060446</v>
      </c>
      <c r="W30" s="5">
        <f t="shared" si="6"/>
        <v>-1236.7458592274206</v>
      </c>
    </row>
    <row r="31" spans="2:23" x14ac:dyDescent="0.35">
      <c r="B31">
        <v>278</v>
      </c>
      <c r="C31" t="s">
        <v>19</v>
      </c>
      <c r="D31">
        <v>1</v>
      </c>
      <c r="E31" s="3">
        <v>48703</v>
      </c>
      <c r="F31" s="3">
        <v>47175</v>
      </c>
      <c r="G31" s="3">
        <v>50457</v>
      </c>
      <c r="M31" s="4">
        <f t="shared" si="0"/>
        <v>3177.951638329017</v>
      </c>
      <c r="N31" s="4">
        <f t="shared" si="1"/>
        <v>3167.6390075749896</v>
      </c>
      <c r="O31" s="4">
        <f t="shared" si="2"/>
        <v>3201.9964957428751</v>
      </c>
      <c r="P31" s="4">
        <f t="shared" si="7"/>
        <v>10.312630754027396</v>
      </c>
      <c r="Q31" s="4">
        <f t="shared" si="8"/>
        <v>24.044857413858153</v>
      </c>
      <c r="T31" s="4">
        <f t="shared" si="3"/>
        <v>-1187.951638329017</v>
      </c>
      <c r="U31" s="4">
        <f t="shared" si="4"/>
        <v>24.044857413858153</v>
      </c>
      <c r="V31" s="5">
        <f t="shared" si="5"/>
        <v>-1163.9067809151588</v>
      </c>
      <c r="W31" s="5">
        <f t="shared" si="6"/>
        <v>-1211.9964957428751</v>
      </c>
    </row>
    <row r="32" spans="2:23" x14ac:dyDescent="0.35">
      <c r="B32">
        <v>279</v>
      </c>
      <c r="C32" t="s">
        <v>20</v>
      </c>
      <c r="D32">
        <v>0.67</v>
      </c>
      <c r="E32" s="3">
        <v>48463</v>
      </c>
      <c r="F32" s="3">
        <v>46912</v>
      </c>
      <c r="G32" s="3">
        <v>50193</v>
      </c>
      <c r="I32" s="3"/>
      <c r="M32" s="4">
        <f t="shared" si="0"/>
        <v>3162.2912397252562</v>
      </c>
      <c r="N32" s="4">
        <f t="shared" si="1"/>
        <v>3149.9794620743596</v>
      </c>
      <c r="O32" s="4">
        <f t="shared" si="2"/>
        <v>3185.243080461029</v>
      </c>
      <c r="P32" s="4">
        <f t="shared" si="7"/>
        <v>12.311777650896602</v>
      </c>
      <c r="Q32" s="4">
        <f t="shared" si="8"/>
        <v>22.951840735772748</v>
      </c>
      <c r="T32" s="4">
        <f t="shared" si="3"/>
        <v>-1172.2912397252562</v>
      </c>
      <c r="U32" s="4">
        <f t="shared" si="4"/>
        <v>22.951840735772748</v>
      </c>
      <c r="V32" s="5">
        <f t="shared" si="5"/>
        <v>-1149.3393989894835</v>
      </c>
      <c r="W32" s="5">
        <f t="shared" si="6"/>
        <v>-1195.243080461029</v>
      </c>
    </row>
    <row r="33" spans="2:23" x14ac:dyDescent="0.35">
      <c r="B33">
        <v>280</v>
      </c>
      <c r="C33" t="s">
        <v>21</v>
      </c>
      <c r="D33">
        <v>1</v>
      </c>
      <c r="E33" s="3">
        <v>5121</v>
      </c>
      <c r="F33" s="3">
        <v>4446</v>
      </c>
      <c r="G33" s="3">
        <v>5737</v>
      </c>
      <c r="H33" s="3"/>
      <c r="I33" s="3"/>
      <c r="M33" s="4">
        <f>E33/$I$1</f>
        <v>334.15375520774688</v>
      </c>
      <c r="N33" s="4">
        <f t="shared" si="1"/>
        <v>298.5336094897383</v>
      </c>
      <c r="O33" s="4">
        <f t="shared" si="2"/>
        <v>364.06948284830401</v>
      </c>
      <c r="P33" s="4">
        <f t="shared" si="7"/>
        <v>35.620145718008587</v>
      </c>
      <c r="Q33" s="4">
        <f t="shared" si="8"/>
        <v>29.915727640557122</v>
      </c>
      <c r="T33" s="4">
        <f t="shared" si="3"/>
        <v>1655.8462447922532</v>
      </c>
      <c r="U33" s="4">
        <f t="shared" si="4"/>
        <v>35.620145718008587</v>
      </c>
      <c r="V33" s="5">
        <f t="shared" si="5"/>
        <v>1691.4663905102618</v>
      </c>
      <c r="W33" s="5">
        <f t="shared" si="6"/>
        <v>1620.2260990742445</v>
      </c>
    </row>
    <row r="34" spans="2:23" x14ac:dyDescent="0.35">
      <c r="B34">
        <v>281</v>
      </c>
      <c r="D34">
        <v>0.9</v>
      </c>
      <c r="E34" s="3">
        <v>4858</v>
      </c>
      <c r="F34" s="3">
        <v>4161</v>
      </c>
      <c r="G34" s="3">
        <v>5481</v>
      </c>
      <c r="H34" s="3"/>
      <c r="I34" s="3"/>
      <c r="M34" s="4">
        <f t="shared" ref="M34:M39" si="9">E34/$I$1</f>
        <v>316.99256840445895</v>
      </c>
      <c r="N34" s="4">
        <f t="shared" si="1"/>
        <v>279.39683965065251</v>
      </c>
      <c r="O34" s="4">
        <f t="shared" si="2"/>
        <v>347.82374681742272</v>
      </c>
      <c r="P34" s="4">
        <f t="shared" si="7"/>
        <v>37.595728753806441</v>
      </c>
      <c r="Q34" s="4">
        <f t="shared" si="8"/>
        <v>30.831178412963766</v>
      </c>
      <c r="T34" s="4">
        <f t="shared" si="3"/>
        <v>1673.007431595541</v>
      </c>
      <c r="U34" s="4">
        <f t="shared" si="4"/>
        <v>37.595728753806441</v>
      </c>
      <c r="V34" s="5">
        <f t="shared" si="5"/>
        <v>1710.6031603493475</v>
      </c>
      <c r="W34" s="5">
        <f t="shared" si="6"/>
        <v>1635.4117028417345</v>
      </c>
    </row>
    <row r="35" spans="2:23" x14ac:dyDescent="0.35">
      <c r="B35">
        <v>282</v>
      </c>
      <c r="D35">
        <v>1</v>
      </c>
      <c r="E35">
        <v>823</v>
      </c>
      <c r="F35">
        <v>460</v>
      </c>
      <c r="G35" s="3">
        <v>1355</v>
      </c>
      <c r="H35" s="3"/>
      <c r="I35" s="3"/>
      <c r="M35" s="4">
        <f t="shared" si="9"/>
        <v>53.702116878729875</v>
      </c>
      <c r="N35" s="4">
        <f t="shared" si="1"/>
        <v>30.887417985892849</v>
      </c>
      <c r="O35" s="4">
        <f t="shared" si="2"/>
        <v>85.988173132203571</v>
      </c>
      <c r="P35" s="4">
        <f t="shared" si="7"/>
        <v>22.814698892837026</v>
      </c>
      <c r="Q35" s="4">
        <f t="shared" si="8"/>
        <v>32.286056253473696</v>
      </c>
      <c r="T35" s="4">
        <f t="shared" si="3"/>
        <v>1936.2978831212702</v>
      </c>
      <c r="U35" s="4">
        <f t="shared" si="4"/>
        <v>32.286056253473696</v>
      </c>
      <c r="V35" s="5">
        <f t="shared" si="5"/>
        <v>1968.5839393747437</v>
      </c>
      <c r="W35" s="5">
        <f t="shared" si="6"/>
        <v>1904.0118268677966</v>
      </c>
    </row>
    <row r="36" spans="2:23" x14ac:dyDescent="0.35">
      <c r="B36">
        <v>283</v>
      </c>
      <c r="C36" t="s">
        <v>22</v>
      </c>
      <c r="D36">
        <v>1</v>
      </c>
      <c r="E36" s="3">
        <v>23497</v>
      </c>
      <c r="F36" s="3">
        <v>21433</v>
      </c>
      <c r="G36" s="3">
        <v>25639</v>
      </c>
      <c r="H36" s="3"/>
      <c r="I36" s="3"/>
      <c r="M36" s="4">
        <f t="shared" si="9"/>
        <v>1533.2182749690351</v>
      </c>
      <c r="N36" s="4">
        <f t="shared" si="1"/>
        <v>1439.1522384600901</v>
      </c>
      <c r="O36" s="4">
        <f t="shared" si="2"/>
        <v>1627.0485394365812</v>
      </c>
      <c r="P36" s="4">
        <f t="shared" si="7"/>
        <v>94.06603650894499</v>
      </c>
      <c r="Q36" s="4">
        <f t="shared" si="8"/>
        <v>93.830264467546158</v>
      </c>
      <c r="T36" s="4">
        <f t="shared" si="3"/>
        <v>456.78172503096494</v>
      </c>
      <c r="U36" s="4">
        <f t="shared" si="4"/>
        <v>94.06603650894499</v>
      </c>
      <c r="V36" s="5">
        <f t="shared" si="5"/>
        <v>550.84776153990992</v>
      </c>
      <c r="W36" s="5">
        <f t="shared" si="6"/>
        <v>362.71568852201995</v>
      </c>
    </row>
    <row r="37" spans="2:23" x14ac:dyDescent="0.35">
      <c r="B37">
        <v>284</v>
      </c>
      <c r="C37" t="s">
        <v>23</v>
      </c>
      <c r="D37">
        <v>1</v>
      </c>
      <c r="E37" s="3">
        <v>12609</v>
      </c>
      <c r="F37" s="3">
        <v>10893</v>
      </c>
      <c r="G37" s="3">
        <v>14446</v>
      </c>
      <c r="H37" s="3"/>
      <c r="I37" s="3"/>
      <c r="M37" s="4">
        <f t="shared" si="9"/>
        <v>822.75819164508505</v>
      </c>
      <c r="N37" s="4">
        <f t="shared" si="1"/>
        <v>731.42748721811051</v>
      </c>
      <c r="O37" s="4">
        <f t="shared" si="2"/>
        <v>916.74180743012016</v>
      </c>
      <c r="P37" s="4">
        <f t="shared" si="7"/>
        <v>91.330704426974535</v>
      </c>
      <c r="Q37" s="4">
        <f t="shared" si="8"/>
        <v>93.983615785035113</v>
      </c>
      <c r="T37" s="4">
        <f t="shared" si="3"/>
        <v>1167.2418083549151</v>
      </c>
      <c r="U37" s="4">
        <f t="shared" si="4"/>
        <v>93.983615785035113</v>
      </c>
      <c r="V37" s="5">
        <f t="shared" si="5"/>
        <v>1261.2254241399501</v>
      </c>
      <c r="W37" s="5">
        <f t="shared" si="6"/>
        <v>1073.2581925698801</v>
      </c>
    </row>
    <row r="38" spans="2:23" x14ac:dyDescent="0.35">
      <c r="B38">
        <v>285</v>
      </c>
      <c r="D38">
        <v>1</v>
      </c>
      <c r="E38">
        <v>831</v>
      </c>
      <c r="F38">
        <v>507</v>
      </c>
      <c r="G38" s="3">
        <v>1270</v>
      </c>
      <c r="H38" s="3"/>
      <c r="I38" s="3"/>
      <c r="M38" s="4">
        <f t="shared" si="9"/>
        <v>54.224130165521906</v>
      </c>
      <c r="N38" s="4">
        <f t="shared" si="1"/>
        <v>34.043306345321035</v>
      </c>
      <c r="O38" s="4">
        <f t="shared" si="2"/>
        <v>80.59408109070003</v>
      </c>
      <c r="P38" s="4">
        <f t="shared" si="7"/>
        <v>20.180823820200871</v>
      </c>
      <c r="Q38" s="4">
        <f t="shared" si="8"/>
        <v>26.369950925178124</v>
      </c>
      <c r="T38" s="4">
        <f t="shared" si="3"/>
        <v>1935.775869834478</v>
      </c>
      <c r="U38" s="4">
        <f t="shared" si="4"/>
        <v>26.369950925178124</v>
      </c>
      <c r="V38" s="5">
        <f t="shared" si="5"/>
        <v>1962.1458207596561</v>
      </c>
      <c r="W38" s="5">
        <f t="shared" si="6"/>
        <v>1909.4059189093</v>
      </c>
    </row>
    <row r="39" spans="2:23" x14ac:dyDescent="0.35">
      <c r="B39">
        <v>286</v>
      </c>
      <c r="D39">
        <v>1</v>
      </c>
      <c r="E39">
        <v>583</v>
      </c>
      <c r="F39">
        <v>317</v>
      </c>
      <c r="G39">
        <v>877</v>
      </c>
      <c r="I39" s="3"/>
      <c r="M39" s="4">
        <f t="shared" si="9"/>
        <v>38.041718274969035</v>
      </c>
      <c r="N39" s="4">
        <f t="shared" si="1"/>
        <v>21.285459785930509</v>
      </c>
      <c r="O39" s="4">
        <f t="shared" si="2"/>
        <v>55.654337887042459</v>
      </c>
      <c r="P39" s="4">
        <f t="shared" si="7"/>
        <v>16.756258489038526</v>
      </c>
      <c r="Q39" s="4">
        <f t="shared" si="8"/>
        <v>17.612619612073424</v>
      </c>
      <c r="T39" s="4">
        <f t="shared" si="3"/>
        <v>1951.9582817250309</v>
      </c>
      <c r="U39" s="4">
        <f t="shared" si="4"/>
        <v>17.612619612073424</v>
      </c>
      <c r="V39" s="5">
        <f t="shared" si="5"/>
        <v>1969.5709013371043</v>
      </c>
      <c r="W39" s="5">
        <f t="shared" si="6"/>
        <v>1934.3456621129576</v>
      </c>
    </row>
    <row r="40" spans="2:23" x14ac:dyDescent="0.35">
      <c r="H40" s="3"/>
      <c r="I40" s="3"/>
      <c r="P40" s="4"/>
      <c r="Q40" s="4"/>
      <c r="T40" s="4"/>
      <c r="U40" s="4"/>
    </row>
    <row r="41" spans="2:23" x14ac:dyDescent="0.35">
      <c r="H41" s="3"/>
      <c r="I41" s="3"/>
      <c r="P41" s="4"/>
      <c r="Q41" s="4"/>
      <c r="T41" s="4"/>
      <c r="U41" s="4"/>
    </row>
    <row r="42" spans="2:23" x14ac:dyDescent="0.35">
      <c r="I42" s="3"/>
      <c r="P42" s="4"/>
      <c r="Q42" s="4"/>
      <c r="T42" s="4"/>
      <c r="U42" s="4"/>
    </row>
    <row r="43" spans="2:23" x14ac:dyDescent="0.35">
      <c r="I43" s="3"/>
      <c r="P43" s="4"/>
      <c r="Q43" s="4"/>
      <c r="T43" s="4"/>
      <c r="U43" s="4"/>
    </row>
    <row r="44" spans="2:23" x14ac:dyDescent="0.35">
      <c r="H44" s="3"/>
      <c r="I44" s="3">
        <f>I46/4636</f>
        <v>15.63244176013805</v>
      </c>
      <c r="J44" s="3">
        <f>J46/4636</f>
        <v>15.204702329594477</v>
      </c>
      <c r="K44" s="3">
        <f>K46/4636</f>
        <v>16.072260569456429</v>
      </c>
      <c r="P44" s="4"/>
      <c r="Q44" s="4"/>
      <c r="T44" s="4"/>
      <c r="U44" s="4"/>
    </row>
    <row r="45" spans="2:23" x14ac:dyDescent="0.35">
      <c r="H45" s="3"/>
      <c r="I45" s="3"/>
      <c r="P45" s="4"/>
      <c r="Q45" s="4"/>
      <c r="T45" s="4"/>
      <c r="U45" s="4"/>
    </row>
    <row r="46" spans="2:23" x14ac:dyDescent="0.35">
      <c r="H46" s="3">
        <f>E47-E2</f>
        <v>712</v>
      </c>
      <c r="I46" s="3">
        <f>H46+E47</f>
        <v>72472</v>
      </c>
      <c r="J46" s="3">
        <f>F47+H46</f>
        <v>70489</v>
      </c>
      <c r="K46" s="3">
        <f>G47+H46</f>
        <v>74511</v>
      </c>
      <c r="P46" s="4"/>
      <c r="Q46" s="4"/>
      <c r="T46" s="4"/>
      <c r="U46" s="4"/>
    </row>
    <row r="47" spans="2:23" x14ac:dyDescent="0.35">
      <c r="B47">
        <v>4</v>
      </c>
      <c r="C47" t="s">
        <v>24</v>
      </c>
      <c r="D47">
        <v>1</v>
      </c>
      <c r="E47" s="3">
        <v>71760</v>
      </c>
      <c r="F47" s="3">
        <v>69777</v>
      </c>
      <c r="G47" s="3">
        <v>73799</v>
      </c>
      <c r="H47" s="3"/>
      <c r="I47" s="3"/>
      <c r="J47" s="3"/>
      <c r="K47" s="3"/>
      <c r="M47" s="4">
        <f>E47/$I$44</f>
        <v>4590.4536924605363</v>
      </c>
      <c r="N47" s="4">
        <f>F47/$J$44</f>
        <v>4589.1723815063342</v>
      </c>
      <c r="O47" s="4">
        <f>G47/$K$44</f>
        <v>4591.7000711304372</v>
      </c>
      <c r="P47" s="4">
        <f t="shared" ref="P47:P73" si="10">M47-MIN(N47:O47)</f>
        <v>1.2813109542021266</v>
      </c>
      <c r="Q47" s="4">
        <f t="shared" ref="Q47:Q73" si="11">MAX(N47:O47)-M47</f>
        <v>1.2463786699008779</v>
      </c>
      <c r="T47" s="4">
        <f t="shared" ref="T47:T73" si="12">1990-M47</f>
        <v>-2600.4536924605363</v>
      </c>
      <c r="U47" s="4">
        <f t="shared" ref="U47:U73" si="13">MAX(P47:Q47)</f>
        <v>1.2813109542021266</v>
      </c>
      <c r="V47" s="5">
        <f t="shared" ref="V47:V73" si="14">T47+U47</f>
        <v>-2599.1723815063342</v>
      </c>
      <c r="W47" s="5">
        <f t="shared" ref="W47:W73" si="15">T47-U47</f>
        <v>-2601.7350034147385</v>
      </c>
    </row>
    <row r="48" spans="2:23" x14ac:dyDescent="0.35">
      <c r="B48">
        <v>287</v>
      </c>
      <c r="C48" t="s">
        <v>25</v>
      </c>
      <c r="D48">
        <v>1</v>
      </c>
      <c r="E48" s="3">
        <v>68555</v>
      </c>
      <c r="F48" s="3">
        <v>66457</v>
      </c>
      <c r="G48" s="3">
        <v>70676</v>
      </c>
      <c r="H48" s="3"/>
      <c r="I48" s="3"/>
      <c r="J48" s="3"/>
      <c r="K48" s="3"/>
      <c r="M48" s="4">
        <f t="shared" ref="M48:M64" si="16">E48/$I$44</f>
        <v>4385.4313389998897</v>
      </c>
      <c r="N48" s="4">
        <f t="shared" ref="N48:N73" si="17">F48/$J$44</f>
        <v>4370.818879541489</v>
      </c>
      <c r="O48" s="4">
        <f t="shared" ref="O48:O73" si="18">G48/$K$44</f>
        <v>4397.3901303163293</v>
      </c>
      <c r="P48" s="4">
        <f t="shared" si="10"/>
        <v>14.612459458400735</v>
      </c>
      <c r="Q48" s="4">
        <f t="shared" si="11"/>
        <v>11.958791316439601</v>
      </c>
      <c r="T48" s="4">
        <f t="shared" si="12"/>
        <v>-2395.4313389998897</v>
      </c>
      <c r="U48" s="4">
        <f t="shared" si="13"/>
        <v>14.612459458400735</v>
      </c>
      <c r="V48" s="5">
        <f t="shared" si="14"/>
        <v>-2380.818879541489</v>
      </c>
      <c r="W48" s="5">
        <f t="shared" si="15"/>
        <v>-2410.0437984582904</v>
      </c>
    </row>
    <row r="49" spans="2:23" x14ac:dyDescent="0.35">
      <c r="B49">
        <v>288</v>
      </c>
      <c r="C49" t="s">
        <v>26</v>
      </c>
      <c r="D49">
        <v>1</v>
      </c>
      <c r="E49" s="3">
        <v>54140</v>
      </c>
      <c r="F49" s="3">
        <v>51590</v>
      </c>
      <c r="G49" s="3">
        <v>56614</v>
      </c>
      <c r="H49" s="3"/>
      <c r="I49" s="3"/>
      <c r="J49" s="3"/>
      <c r="K49" s="3"/>
      <c r="M49" s="4">
        <f t="shared" si="16"/>
        <v>3463.3105199249367</v>
      </c>
      <c r="N49" s="4">
        <f t="shared" si="17"/>
        <v>3393.0292669778264</v>
      </c>
      <c r="O49" s="4">
        <f t="shared" si="18"/>
        <v>3522.4665351424619</v>
      </c>
      <c r="P49" s="4">
        <f t="shared" si="10"/>
        <v>70.281252947110261</v>
      </c>
      <c r="Q49" s="4">
        <f t="shared" si="11"/>
        <v>59.156015217525237</v>
      </c>
      <c r="T49" s="4">
        <f t="shared" si="12"/>
        <v>-1473.3105199249367</v>
      </c>
      <c r="U49" s="4">
        <f t="shared" si="13"/>
        <v>70.281252947110261</v>
      </c>
      <c r="V49" s="5">
        <f t="shared" si="14"/>
        <v>-1403.0292669778264</v>
      </c>
      <c r="W49" s="5">
        <f t="shared" si="15"/>
        <v>-1543.5917728720469</v>
      </c>
    </row>
    <row r="50" spans="2:23" x14ac:dyDescent="0.35">
      <c r="B50">
        <v>289</v>
      </c>
      <c r="C50" t="s">
        <v>27</v>
      </c>
      <c r="D50">
        <v>1</v>
      </c>
      <c r="E50" s="3">
        <v>45938</v>
      </c>
      <c r="F50" s="3">
        <v>43496</v>
      </c>
      <c r="G50" s="3">
        <v>48468</v>
      </c>
      <c r="H50" s="3"/>
      <c r="I50" s="3"/>
      <c r="J50" s="3"/>
      <c r="K50" s="3"/>
      <c r="M50" s="4">
        <f t="shared" si="16"/>
        <v>2938.6324097582515</v>
      </c>
      <c r="N50" s="4">
        <f t="shared" si="17"/>
        <v>2860.6939522478688</v>
      </c>
      <c r="O50" s="4">
        <f t="shared" si="18"/>
        <v>3015.6305511937835</v>
      </c>
      <c r="P50" s="4">
        <f t="shared" si="10"/>
        <v>77.938457510382705</v>
      </c>
      <c r="Q50" s="4">
        <f t="shared" si="11"/>
        <v>76.998141435532034</v>
      </c>
      <c r="T50" s="4">
        <f t="shared" si="12"/>
        <v>-948.63240975825147</v>
      </c>
      <c r="U50" s="4">
        <f t="shared" si="13"/>
        <v>77.938457510382705</v>
      </c>
      <c r="V50" s="5">
        <f t="shared" si="14"/>
        <v>-870.69395224786876</v>
      </c>
      <c r="W50" s="5">
        <f t="shared" si="15"/>
        <v>-1026.5708672686342</v>
      </c>
    </row>
    <row r="51" spans="2:23" x14ac:dyDescent="0.35">
      <c r="B51">
        <v>290</v>
      </c>
      <c r="D51">
        <v>1</v>
      </c>
      <c r="E51" s="3">
        <v>26492</v>
      </c>
      <c r="F51" s="3">
        <v>24775</v>
      </c>
      <c r="G51" s="3">
        <v>28352</v>
      </c>
      <c r="H51" s="3"/>
      <c r="I51" s="3"/>
      <c r="J51" s="3"/>
      <c r="K51" s="3"/>
      <c r="M51" s="4">
        <f t="shared" si="16"/>
        <v>1694.6808698531847</v>
      </c>
      <c r="N51" s="4">
        <f t="shared" si="17"/>
        <v>1629.4301238491114</v>
      </c>
      <c r="O51" s="4">
        <f t="shared" si="18"/>
        <v>1764.0331226261894</v>
      </c>
      <c r="P51" s="4">
        <f t="shared" si="10"/>
        <v>65.250746004073335</v>
      </c>
      <c r="Q51" s="4">
        <f t="shared" si="11"/>
        <v>69.352252773004693</v>
      </c>
      <c r="T51" s="4">
        <f t="shared" si="12"/>
        <v>295.31913014681527</v>
      </c>
      <c r="U51" s="4">
        <f t="shared" si="13"/>
        <v>69.352252773004693</v>
      </c>
      <c r="V51" s="5">
        <f t="shared" si="14"/>
        <v>364.67138291981996</v>
      </c>
      <c r="W51" s="5">
        <f t="shared" si="15"/>
        <v>225.96687737381058</v>
      </c>
    </row>
    <row r="52" spans="2:23" x14ac:dyDescent="0.35">
      <c r="B52">
        <v>291</v>
      </c>
      <c r="C52" t="s">
        <v>28</v>
      </c>
      <c r="D52">
        <v>1</v>
      </c>
      <c r="E52" s="3">
        <v>13823</v>
      </c>
      <c r="F52" s="3">
        <v>12334</v>
      </c>
      <c r="G52" s="3">
        <v>15355</v>
      </c>
      <c r="H52" s="3"/>
      <c r="I52" s="3"/>
      <c r="J52" s="3"/>
      <c r="K52" s="3"/>
      <c r="M52" s="4">
        <f t="shared" si="16"/>
        <v>884.25085550281483</v>
      </c>
      <c r="N52" s="4">
        <f t="shared" si="17"/>
        <v>811.19641362482093</v>
      </c>
      <c r="O52" s="4">
        <f t="shared" si="18"/>
        <v>955.37276375300291</v>
      </c>
      <c r="P52" s="4">
        <f t="shared" si="10"/>
        <v>73.054441877993895</v>
      </c>
      <c r="Q52" s="4">
        <f t="shared" si="11"/>
        <v>71.121908250188085</v>
      </c>
      <c r="T52" s="4">
        <f t="shared" si="12"/>
        <v>1105.7491444971852</v>
      </c>
      <c r="U52" s="4">
        <f t="shared" si="13"/>
        <v>73.054441877993895</v>
      </c>
      <c r="V52" s="5">
        <f t="shared" si="14"/>
        <v>1178.8035863751791</v>
      </c>
      <c r="W52" s="5">
        <f t="shared" si="15"/>
        <v>1032.6947026191913</v>
      </c>
    </row>
    <row r="53" spans="2:23" x14ac:dyDescent="0.35">
      <c r="B53">
        <v>292</v>
      </c>
      <c r="D53">
        <v>1</v>
      </c>
      <c r="E53" s="3">
        <v>12839</v>
      </c>
      <c r="F53" s="3">
        <v>11414</v>
      </c>
      <c r="G53" s="3">
        <v>14391</v>
      </c>
      <c r="H53" s="3"/>
      <c r="I53" s="3"/>
      <c r="J53" s="3"/>
      <c r="K53" s="3"/>
      <c r="M53" s="4">
        <f t="shared" si="16"/>
        <v>821.30483497074727</v>
      </c>
      <c r="N53" s="4">
        <f t="shared" si="17"/>
        <v>750.68881669480345</v>
      </c>
      <c r="O53" s="4">
        <f t="shared" si="18"/>
        <v>895.3936465756733</v>
      </c>
      <c r="P53" s="4">
        <f t="shared" si="10"/>
        <v>70.616018275943816</v>
      </c>
      <c r="Q53" s="4">
        <f t="shared" si="11"/>
        <v>74.088811604926036</v>
      </c>
      <c r="T53" s="4">
        <f t="shared" si="12"/>
        <v>1168.6951650292526</v>
      </c>
      <c r="U53" s="4">
        <f t="shared" si="13"/>
        <v>74.088811604926036</v>
      </c>
      <c r="V53" s="5">
        <f t="shared" si="14"/>
        <v>1242.7839766341785</v>
      </c>
      <c r="W53" s="5">
        <f t="shared" si="15"/>
        <v>1094.6063534243267</v>
      </c>
    </row>
    <row r="54" spans="2:23" x14ac:dyDescent="0.35">
      <c r="B54">
        <v>293</v>
      </c>
      <c r="D54">
        <v>1</v>
      </c>
      <c r="E54" s="3">
        <v>4833</v>
      </c>
      <c r="F54" s="3">
        <v>3963</v>
      </c>
      <c r="G54" s="3">
        <v>5452</v>
      </c>
      <c r="I54" s="3"/>
      <c r="J54" s="3"/>
      <c r="K54" s="3"/>
      <c r="M54" s="4">
        <f t="shared" si="16"/>
        <v>309.16475328402692</v>
      </c>
      <c r="N54" s="4">
        <f t="shared" si="17"/>
        <v>260.64305068875996</v>
      </c>
      <c r="O54" s="4">
        <f t="shared" si="18"/>
        <v>339.21799465850677</v>
      </c>
      <c r="P54" s="4">
        <f t="shared" si="10"/>
        <v>48.521702595266959</v>
      </c>
      <c r="Q54" s="4">
        <f t="shared" si="11"/>
        <v>30.053241374479853</v>
      </c>
      <c r="T54" s="4">
        <f t="shared" si="12"/>
        <v>1680.835246715973</v>
      </c>
      <c r="U54" s="4">
        <f t="shared" si="13"/>
        <v>48.521702595266959</v>
      </c>
      <c r="V54" s="5">
        <f t="shared" si="14"/>
        <v>1729.35694931124</v>
      </c>
      <c r="W54" s="5">
        <f t="shared" si="15"/>
        <v>1632.313544120706</v>
      </c>
    </row>
    <row r="55" spans="2:23" x14ac:dyDescent="0.35">
      <c r="B55">
        <v>294</v>
      </c>
      <c r="D55">
        <v>0.39</v>
      </c>
      <c r="E55" s="3">
        <v>4693</v>
      </c>
      <c r="F55" s="3">
        <v>3799</v>
      </c>
      <c r="G55" s="3">
        <v>5306</v>
      </c>
      <c r="H55" s="3"/>
      <c r="I55" s="3"/>
      <c r="J55" s="3"/>
      <c r="K55" s="3"/>
      <c r="M55" s="4">
        <f t="shared" si="16"/>
        <v>300.20901865548075</v>
      </c>
      <c r="N55" s="4">
        <f t="shared" si="17"/>
        <v>249.85691384471338</v>
      </c>
      <c r="O55" s="4">
        <f t="shared" si="18"/>
        <v>330.13402048019753</v>
      </c>
      <c r="P55" s="4">
        <f t="shared" si="10"/>
        <v>50.352104810767372</v>
      </c>
      <c r="Q55" s="4">
        <f t="shared" si="11"/>
        <v>29.925001824716787</v>
      </c>
      <c r="T55" s="4">
        <f t="shared" si="12"/>
        <v>1689.7909813445192</v>
      </c>
      <c r="U55" s="4">
        <f t="shared" si="13"/>
        <v>50.352104810767372</v>
      </c>
      <c r="V55" s="5">
        <f t="shared" si="14"/>
        <v>1740.1430861552865</v>
      </c>
      <c r="W55" s="5">
        <f t="shared" si="15"/>
        <v>1639.4388765337519</v>
      </c>
    </row>
    <row r="56" spans="2:23" x14ac:dyDescent="0.35">
      <c r="B56">
        <v>295</v>
      </c>
      <c r="D56">
        <v>1</v>
      </c>
      <c r="E56" s="3">
        <v>3484</v>
      </c>
      <c r="F56" s="3">
        <v>2644</v>
      </c>
      <c r="G56" s="3">
        <v>4350</v>
      </c>
      <c r="H56" s="3"/>
      <c r="I56" s="3"/>
      <c r="J56" s="3"/>
      <c r="K56" s="3"/>
      <c r="M56" s="4">
        <f t="shared" si="16"/>
        <v>222.86985318467822</v>
      </c>
      <c r="N56" s="4">
        <f t="shared" si="17"/>
        <v>173.89357204670233</v>
      </c>
      <c r="O56" s="4">
        <f t="shared" si="18"/>
        <v>270.65265531263839</v>
      </c>
      <c r="P56" s="4">
        <f t="shared" si="10"/>
        <v>48.976281137975889</v>
      </c>
      <c r="Q56" s="4">
        <f t="shared" si="11"/>
        <v>47.782802127960167</v>
      </c>
      <c r="T56" s="4">
        <f t="shared" si="12"/>
        <v>1767.1301468153217</v>
      </c>
      <c r="U56" s="4">
        <f t="shared" si="13"/>
        <v>48.976281137975889</v>
      </c>
      <c r="V56" s="5">
        <f t="shared" si="14"/>
        <v>1816.1064279532975</v>
      </c>
      <c r="W56" s="5">
        <f t="shared" si="15"/>
        <v>1718.1538656773459</v>
      </c>
    </row>
    <row r="57" spans="2:23" x14ac:dyDescent="0.35">
      <c r="B57">
        <v>296</v>
      </c>
      <c r="D57">
        <v>0.98</v>
      </c>
      <c r="E57" s="3">
        <v>4450</v>
      </c>
      <c r="F57" s="3">
        <v>3520</v>
      </c>
      <c r="G57" s="3">
        <v>5130</v>
      </c>
      <c r="H57" s="3"/>
      <c r="I57" s="3"/>
      <c r="J57" s="3"/>
      <c r="K57" s="3"/>
      <c r="M57" s="4">
        <f t="shared" si="16"/>
        <v>284.66442212164696</v>
      </c>
      <c r="N57" s="4">
        <f t="shared" si="17"/>
        <v>231.50732738441459</v>
      </c>
      <c r="O57" s="4">
        <f t="shared" si="18"/>
        <v>319.1834762652494</v>
      </c>
      <c r="P57" s="4">
        <f t="shared" si="10"/>
        <v>53.15709473723237</v>
      </c>
      <c r="Q57" s="4">
        <f t="shared" si="11"/>
        <v>34.519054143602432</v>
      </c>
      <c r="T57" s="4">
        <f t="shared" si="12"/>
        <v>1705.335577878353</v>
      </c>
      <c r="U57" s="4">
        <f t="shared" si="13"/>
        <v>53.15709473723237</v>
      </c>
      <c r="V57" s="5">
        <f t="shared" si="14"/>
        <v>1758.4926726155854</v>
      </c>
      <c r="W57" s="5">
        <f t="shared" si="15"/>
        <v>1652.1784831411205</v>
      </c>
    </row>
    <row r="58" spans="2:23" x14ac:dyDescent="0.35">
      <c r="B58">
        <v>297</v>
      </c>
      <c r="D58">
        <v>1</v>
      </c>
      <c r="E58">
        <v>144</v>
      </c>
      <c r="F58">
        <v>3</v>
      </c>
      <c r="G58">
        <v>492</v>
      </c>
      <c r="H58" s="3"/>
      <c r="I58" s="3"/>
      <c r="J58" s="3"/>
      <c r="K58" s="3"/>
      <c r="M58" s="4">
        <f t="shared" si="16"/>
        <v>9.2116127607903735</v>
      </c>
      <c r="N58" s="4">
        <f t="shared" si="17"/>
        <v>0.19730738129353517</v>
      </c>
      <c r="O58" s="4">
        <f t="shared" si="18"/>
        <v>30.611748600877721</v>
      </c>
      <c r="P58" s="4">
        <f t="shared" si="10"/>
        <v>9.0143053794968377</v>
      </c>
      <c r="Q58" s="4">
        <f t="shared" si="11"/>
        <v>21.400135840087348</v>
      </c>
      <c r="T58" s="4">
        <f t="shared" si="12"/>
        <v>1980.7883872392097</v>
      </c>
      <c r="U58" s="4">
        <f t="shared" si="13"/>
        <v>21.400135840087348</v>
      </c>
      <c r="V58" s="5">
        <f t="shared" si="14"/>
        <v>2002.1885230792971</v>
      </c>
      <c r="W58" s="5">
        <f t="shared" si="15"/>
        <v>1959.3882513991223</v>
      </c>
    </row>
    <row r="59" spans="2:23" x14ac:dyDescent="0.35">
      <c r="B59">
        <v>298</v>
      </c>
      <c r="C59" t="s">
        <v>29</v>
      </c>
      <c r="D59">
        <v>1</v>
      </c>
      <c r="E59" s="3">
        <v>21111</v>
      </c>
      <c r="F59" s="3">
        <v>19560</v>
      </c>
      <c r="G59" s="3">
        <v>22668</v>
      </c>
      <c r="H59" s="3"/>
      <c r="I59" s="3"/>
      <c r="J59" s="3"/>
      <c r="K59" s="3"/>
      <c r="M59" s="4">
        <f t="shared" si="16"/>
        <v>1350.4608124517054</v>
      </c>
      <c r="N59" s="4">
        <f t="shared" si="17"/>
        <v>1286.4441260338492</v>
      </c>
      <c r="O59" s="4">
        <f t="shared" si="18"/>
        <v>1410.3803196843419</v>
      </c>
      <c r="P59" s="4">
        <f t="shared" si="10"/>
        <v>64.016686417856135</v>
      </c>
      <c r="Q59" s="4">
        <f t="shared" si="11"/>
        <v>59.919507232636533</v>
      </c>
      <c r="T59" s="4">
        <f t="shared" si="12"/>
        <v>639.53918754829465</v>
      </c>
      <c r="U59" s="4">
        <f t="shared" si="13"/>
        <v>64.016686417856135</v>
      </c>
      <c r="V59" s="5">
        <f t="shared" si="14"/>
        <v>703.55587396615078</v>
      </c>
      <c r="W59" s="5">
        <f t="shared" si="15"/>
        <v>575.52250113043851</v>
      </c>
    </row>
    <row r="60" spans="2:23" x14ac:dyDescent="0.35">
      <c r="B60">
        <v>299</v>
      </c>
      <c r="D60">
        <v>1</v>
      </c>
      <c r="E60" s="3">
        <v>18895</v>
      </c>
      <c r="F60" s="3">
        <v>17388</v>
      </c>
      <c r="G60" s="3">
        <v>20383</v>
      </c>
      <c r="H60" s="3"/>
      <c r="I60" s="3"/>
      <c r="J60" s="3"/>
      <c r="K60" s="3"/>
      <c r="M60" s="4">
        <f t="shared" si="16"/>
        <v>1208.7043271884313</v>
      </c>
      <c r="N60" s="4">
        <f t="shared" si="17"/>
        <v>1143.5935819773299</v>
      </c>
      <c r="O60" s="4">
        <f t="shared" si="18"/>
        <v>1268.2099018936801</v>
      </c>
      <c r="P60" s="4">
        <f t="shared" si="10"/>
        <v>65.110745211101403</v>
      </c>
      <c r="Q60" s="4">
        <f t="shared" si="11"/>
        <v>59.505574705248819</v>
      </c>
      <c r="T60" s="4">
        <f t="shared" si="12"/>
        <v>781.29567281156869</v>
      </c>
      <c r="U60" s="4">
        <f t="shared" si="13"/>
        <v>65.110745211101403</v>
      </c>
      <c r="V60" s="5">
        <f t="shared" si="14"/>
        <v>846.4064180226701</v>
      </c>
      <c r="W60" s="5">
        <f t="shared" si="15"/>
        <v>716.18492760046729</v>
      </c>
    </row>
    <row r="61" spans="2:23" x14ac:dyDescent="0.35">
      <c r="B61">
        <v>300</v>
      </c>
      <c r="D61">
        <v>1</v>
      </c>
      <c r="E61" s="3">
        <v>5021</v>
      </c>
      <c r="F61" s="3">
        <v>4158</v>
      </c>
      <c r="G61" s="3">
        <v>5835</v>
      </c>
      <c r="H61" s="3"/>
      <c r="I61" s="3"/>
      <c r="J61" s="3"/>
      <c r="K61" s="3"/>
      <c r="M61" s="4">
        <f t="shared" si="16"/>
        <v>321.19102549950327</v>
      </c>
      <c r="N61" s="4">
        <f t="shared" si="17"/>
        <v>273.46803047283976</v>
      </c>
      <c r="O61" s="4">
        <f t="shared" si="18"/>
        <v>363.0478721262632</v>
      </c>
      <c r="P61" s="4">
        <f t="shared" si="10"/>
        <v>47.722995026663511</v>
      </c>
      <c r="Q61" s="4">
        <f t="shared" si="11"/>
        <v>41.856846626759932</v>
      </c>
      <c r="T61" s="4">
        <f t="shared" si="12"/>
        <v>1668.8089745004968</v>
      </c>
      <c r="U61" s="4">
        <f t="shared" si="13"/>
        <v>47.722995026663511</v>
      </c>
      <c r="V61" s="5">
        <f t="shared" si="14"/>
        <v>1716.5319695271603</v>
      </c>
      <c r="W61" s="5">
        <f t="shared" si="15"/>
        <v>1621.0859794738333</v>
      </c>
    </row>
    <row r="62" spans="2:23" x14ac:dyDescent="0.35">
      <c r="B62">
        <v>301</v>
      </c>
      <c r="C62" t="s">
        <v>30</v>
      </c>
      <c r="D62">
        <v>1</v>
      </c>
      <c r="E62" s="3">
        <v>10811</v>
      </c>
      <c r="F62" s="3">
        <v>9523</v>
      </c>
      <c r="G62" s="3">
        <v>12138</v>
      </c>
      <c r="H62" s="3"/>
      <c r="I62" s="3"/>
      <c r="J62" s="3"/>
      <c r="K62" s="3"/>
      <c r="M62" s="4">
        <f t="shared" si="16"/>
        <v>691.57462192294952</v>
      </c>
      <c r="N62" s="4">
        <f t="shared" si="17"/>
        <v>626.31939735277842</v>
      </c>
      <c r="O62" s="4">
        <f t="shared" si="18"/>
        <v>755.21423682409306</v>
      </c>
      <c r="P62" s="4">
        <f t="shared" si="10"/>
        <v>65.255224570171094</v>
      </c>
      <c r="Q62" s="4">
        <f t="shared" si="11"/>
        <v>63.639614901143545</v>
      </c>
      <c r="T62" s="4">
        <f t="shared" si="12"/>
        <v>1298.4253780770505</v>
      </c>
      <c r="U62" s="4">
        <f t="shared" si="13"/>
        <v>65.255224570171094</v>
      </c>
      <c r="V62" s="5">
        <f t="shared" si="14"/>
        <v>1363.6806026472216</v>
      </c>
      <c r="W62" s="5">
        <f t="shared" si="15"/>
        <v>1233.1701535068794</v>
      </c>
    </row>
    <row r="63" spans="2:23" x14ac:dyDescent="0.35">
      <c r="B63">
        <v>302</v>
      </c>
      <c r="D63">
        <v>1</v>
      </c>
      <c r="E63" s="3">
        <v>5247</v>
      </c>
      <c r="F63" s="3">
        <v>4728</v>
      </c>
      <c r="G63" s="3">
        <v>5731</v>
      </c>
      <c r="H63" s="3"/>
      <c r="I63" s="3"/>
      <c r="J63" s="3"/>
      <c r="K63" s="3"/>
      <c r="M63" s="4">
        <f t="shared" si="16"/>
        <v>335.64813997129926</v>
      </c>
      <c r="N63" s="4">
        <f t="shared" si="17"/>
        <v>310.95643291861143</v>
      </c>
      <c r="O63" s="4">
        <f t="shared" si="18"/>
        <v>356.5770959992484</v>
      </c>
      <c r="P63" s="4">
        <f t="shared" si="10"/>
        <v>24.691707052687832</v>
      </c>
      <c r="Q63" s="4">
        <f t="shared" si="11"/>
        <v>20.928956027949141</v>
      </c>
      <c r="T63" s="4">
        <f t="shared" si="12"/>
        <v>1654.3518600287007</v>
      </c>
      <c r="U63" s="4">
        <f t="shared" si="13"/>
        <v>24.691707052687832</v>
      </c>
      <c r="V63" s="5">
        <f t="shared" si="14"/>
        <v>1679.0435670813886</v>
      </c>
      <c r="W63" s="5">
        <f t="shared" si="15"/>
        <v>1629.6601529760128</v>
      </c>
    </row>
    <row r="64" spans="2:23" x14ac:dyDescent="0.35">
      <c r="B64">
        <v>303</v>
      </c>
      <c r="D64">
        <v>1</v>
      </c>
      <c r="E64" s="3">
        <v>4824</v>
      </c>
      <c r="F64" s="3">
        <v>4278</v>
      </c>
      <c r="G64" s="3">
        <v>5319</v>
      </c>
      <c r="H64" s="3"/>
      <c r="I64" s="3"/>
      <c r="J64" s="3"/>
      <c r="K64" s="3"/>
      <c r="M64" s="4">
        <f t="shared" si="16"/>
        <v>308.58902748647751</v>
      </c>
      <c r="N64" s="4">
        <f t="shared" si="17"/>
        <v>281.36032572458117</v>
      </c>
      <c r="O64" s="4">
        <f t="shared" si="18"/>
        <v>330.94286749607437</v>
      </c>
      <c r="P64" s="4">
        <f t="shared" si="10"/>
        <v>27.228701761896332</v>
      </c>
      <c r="Q64" s="4">
        <f t="shared" si="11"/>
        <v>22.353840009596865</v>
      </c>
      <c r="T64" s="4">
        <f t="shared" si="12"/>
        <v>1681.4109725135224</v>
      </c>
      <c r="U64" s="4">
        <f t="shared" si="13"/>
        <v>27.228701761896332</v>
      </c>
      <c r="V64" s="5">
        <f t="shared" si="14"/>
        <v>1708.6396742754187</v>
      </c>
      <c r="W64" s="5">
        <f t="shared" si="15"/>
        <v>1654.1822707516262</v>
      </c>
    </row>
    <row r="65" spans="2:23" x14ac:dyDescent="0.35">
      <c r="B65">
        <v>304</v>
      </c>
      <c r="D65">
        <v>0.35</v>
      </c>
      <c r="E65" s="3">
        <v>4724</v>
      </c>
      <c r="F65" s="3">
        <v>4144</v>
      </c>
      <c r="G65" s="3">
        <v>5227</v>
      </c>
      <c r="H65" s="3"/>
      <c r="I65" s="3"/>
      <c r="J65" s="3"/>
      <c r="K65" s="3"/>
      <c r="M65" s="4">
        <f>E65/$I$44</f>
        <v>302.19207418037308</v>
      </c>
      <c r="N65" s="4">
        <f t="shared" si="17"/>
        <v>272.54726269346992</v>
      </c>
      <c r="O65" s="4">
        <f t="shared" si="18"/>
        <v>325.21871938371515</v>
      </c>
      <c r="P65" s="4">
        <f t="shared" si="10"/>
        <v>29.644811486903166</v>
      </c>
      <c r="Q65" s="4">
        <f t="shared" si="11"/>
        <v>23.026645203342071</v>
      </c>
      <c r="T65" s="4">
        <f t="shared" si="12"/>
        <v>1687.8079258196269</v>
      </c>
      <c r="U65" s="4">
        <f t="shared" si="13"/>
        <v>29.644811486903166</v>
      </c>
      <c r="V65" s="5">
        <f t="shared" si="14"/>
        <v>1717.45273730653</v>
      </c>
      <c r="W65" s="5">
        <f t="shared" si="15"/>
        <v>1658.1631143327238</v>
      </c>
    </row>
    <row r="66" spans="2:23" x14ac:dyDescent="0.35">
      <c r="B66">
        <v>305</v>
      </c>
      <c r="D66">
        <v>1</v>
      </c>
      <c r="E66" s="3">
        <v>3102</v>
      </c>
      <c r="F66" s="3">
        <v>2393</v>
      </c>
      <c r="G66" s="3">
        <v>3805</v>
      </c>
      <c r="H66" s="3"/>
      <c r="I66" s="3"/>
      <c r="J66" s="3"/>
      <c r="K66" s="3"/>
      <c r="M66" s="4">
        <f t="shared" ref="M66:M73" si="19">E66/$I$44</f>
        <v>198.4334915553593</v>
      </c>
      <c r="N66" s="4">
        <f t="shared" si="17"/>
        <v>157.38552114514323</v>
      </c>
      <c r="O66" s="4">
        <f t="shared" si="18"/>
        <v>236.74329964703196</v>
      </c>
      <c r="P66" s="4">
        <f t="shared" si="10"/>
        <v>41.047970410216067</v>
      </c>
      <c r="Q66" s="4">
        <f t="shared" si="11"/>
        <v>38.309808091672664</v>
      </c>
      <c r="T66" s="4">
        <f t="shared" si="12"/>
        <v>1791.5665084446407</v>
      </c>
      <c r="U66" s="4">
        <f t="shared" si="13"/>
        <v>41.047970410216067</v>
      </c>
      <c r="V66" s="5">
        <f t="shared" si="14"/>
        <v>1832.6144788548568</v>
      </c>
      <c r="W66" s="5">
        <f t="shared" si="15"/>
        <v>1750.5185380344246</v>
      </c>
    </row>
    <row r="67" spans="2:23" x14ac:dyDescent="0.35">
      <c r="B67">
        <v>306</v>
      </c>
      <c r="D67">
        <v>0.48</v>
      </c>
      <c r="E67" s="3">
        <v>5063</v>
      </c>
      <c r="F67" s="3">
        <v>4529</v>
      </c>
      <c r="G67" s="3">
        <v>5583</v>
      </c>
      <c r="H67" s="3"/>
      <c r="I67" s="3"/>
      <c r="J67" s="3"/>
      <c r="K67" s="3"/>
      <c r="M67" s="4">
        <f t="shared" si="19"/>
        <v>323.87774588806712</v>
      </c>
      <c r="N67" s="4">
        <f t="shared" si="17"/>
        <v>297.86837662614028</v>
      </c>
      <c r="O67" s="4">
        <f t="shared" si="18"/>
        <v>347.36868381849661</v>
      </c>
      <c r="P67" s="4">
        <f t="shared" si="10"/>
        <v>26.00936926192685</v>
      </c>
      <c r="Q67" s="4">
        <f t="shared" si="11"/>
        <v>23.490937930429482</v>
      </c>
      <c r="T67" s="4">
        <f t="shared" si="12"/>
        <v>1666.1222541119328</v>
      </c>
      <c r="U67" s="4">
        <f t="shared" si="13"/>
        <v>26.00936926192685</v>
      </c>
      <c r="V67" s="5">
        <f t="shared" si="14"/>
        <v>1692.1316233738596</v>
      </c>
      <c r="W67" s="5">
        <f t="shared" si="15"/>
        <v>1640.1128848500059</v>
      </c>
    </row>
    <row r="68" spans="2:23" x14ac:dyDescent="0.35">
      <c r="B68">
        <v>307</v>
      </c>
      <c r="D68">
        <v>1</v>
      </c>
      <c r="E68" s="3">
        <v>6594</v>
      </c>
      <c r="F68" s="3">
        <v>5502</v>
      </c>
      <c r="G68" s="3">
        <v>7619</v>
      </c>
      <c r="H68" s="3"/>
      <c r="I68" s="3"/>
      <c r="J68" s="3"/>
      <c r="K68" s="3"/>
      <c r="M68" s="4">
        <f t="shared" si="19"/>
        <v>421.8151010045259</v>
      </c>
      <c r="N68" s="4">
        <f t="shared" si="17"/>
        <v>361.86173729234349</v>
      </c>
      <c r="O68" s="4">
        <f t="shared" si="18"/>
        <v>474.04657030505558</v>
      </c>
      <c r="P68" s="4">
        <f t="shared" si="10"/>
        <v>59.953363712182409</v>
      </c>
      <c r="Q68" s="4">
        <f t="shared" si="11"/>
        <v>52.231469300529682</v>
      </c>
      <c r="T68" s="4">
        <f t="shared" si="12"/>
        <v>1568.1848989954742</v>
      </c>
      <c r="U68" s="4">
        <f t="shared" si="13"/>
        <v>59.953363712182409</v>
      </c>
      <c r="V68" s="5">
        <f t="shared" si="14"/>
        <v>1628.1382627076566</v>
      </c>
      <c r="W68" s="5">
        <f t="shared" si="15"/>
        <v>1508.2315352832918</v>
      </c>
    </row>
    <row r="69" spans="2:23" x14ac:dyDescent="0.35">
      <c r="B69">
        <v>308</v>
      </c>
      <c r="D69">
        <v>1</v>
      </c>
      <c r="E69" s="3">
        <v>4994</v>
      </c>
      <c r="F69" s="3">
        <v>4223</v>
      </c>
      <c r="G69" s="3">
        <v>5700</v>
      </c>
      <c r="H69" s="3"/>
      <c r="I69" s="3"/>
      <c r="J69" s="3"/>
      <c r="K69" s="3"/>
      <c r="M69" s="4">
        <f t="shared" si="19"/>
        <v>319.46384810685504</v>
      </c>
      <c r="N69" s="4">
        <f t="shared" si="17"/>
        <v>277.74302373419965</v>
      </c>
      <c r="O69" s="4">
        <f t="shared" si="18"/>
        <v>354.64830696138824</v>
      </c>
      <c r="P69" s="4">
        <f t="shared" si="10"/>
        <v>41.720824372655386</v>
      </c>
      <c r="Q69" s="4">
        <f t="shared" si="11"/>
        <v>35.184458854533204</v>
      </c>
      <c r="T69" s="4">
        <f t="shared" si="12"/>
        <v>1670.536151893145</v>
      </c>
      <c r="U69" s="4">
        <f t="shared" si="13"/>
        <v>41.720824372655386</v>
      </c>
      <c r="V69" s="5">
        <f t="shared" si="14"/>
        <v>1712.2569762658004</v>
      </c>
      <c r="W69" s="5">
        <f t="shared" si="15"/>
        <v>1628.8153275204895</v>
      </c>
    </row>
    <row r="70" spans="2:23" x14ac:dyDescent="0.35">
      <c r="B70">
        <v>309</v>
      </c>
      <c r="D70">
        <v>1</v>
      </c>
      <c r="E70" s="3">
        <v>4113</v>
      </c>
      <c r="F70" s="3">
        <v>3371</v>
      </c>
      <c r="G70" s="3">
        <v>4906</v>
      </c>
      <c r="H70" s="3"/>
      <c r="I70" s="3"/>
      <c r="J70" s="3"/>
      <c r="K70" s="3"/>
      <c r="M70" s="4">
        <f t="shared" si="19"/>
        <v>263.10668948007503</v>
      </c>
      <c r="N70" s="4">
        <f t="shared" si="17"/>
        <v>221.70772744683569</v>
      </c>
      <c r="O70" s="4">
        <f t="shared" si="18"/>
        <v>305.24641999167909</v>
      </c>
      <c r="P70" s="4">
        <f t="shared" si="10"/>
        <v>41.398962033239343</v>
      </c>
      <c r="Q70" s="4">
        <f t="shared" si="11"/>
        <v>42.139730511604057</v>
      </c>
      <c r="T70" s="4">
        <f t="shared" si="12"/>
        <v>1726.8933105199249</v>
      </c>
      <c r="U70" s="4">
        <f t="shared" si="13"/>
        <v>42.139730511604057</v>
      </c>
      <c r="V70" s="5">
        <f t="shared" si="14"/>
        <v>1769.0330410315289</v>
      </c>
      <c r="W70" s="5">
        <f t="shared" si="15"/>
        <v>1684.7535800083208</v>
      </c>
    </row>
    <row r="71" spans="2:23" x14ac:dyDescent="0.35">
      <c r="B71">
        <v>310</v>
      </c>
      <c r="D71">
        <v>1</v>
      </c>
      <c r="E71" s="3">
        <v>2925</v>
      </c>
      <c r="F71" s="3">
        <v>2227</v>
      </c>
      <c r="G71" s="3">
        <v>3661</v>
      </c>
      <c r="H71" s="3"/>
      <c r="I71" s="3"/>
      <c r="J71" s="3"/>
      <c r="K71" s="3"/>
      <c r="M71" s="4">
        <f t="shared" si="19"/>
        <v>187.11088420355446</v>
      </c>
      <c r="N71" s="4">
        <f t="shared" si="17"/>
        <v>146.46784604690095</v>
      </c>
      <c r="O71" s="4">
        <f t="shared" si="18"/>
        <v>227.78376347116532</v>
      </c>
      <c r="P71" s="4">
        <f t="shared" si="10"/>
        <v>40.643038156653517</v>
      </c>
      <c r="Q71" s="4">
        <f t="shared" si="11"/>
        <v>40.672879267610853</v>
      </c>
      <c r="T71" s="4">
        <f t="shared" si="12"/>
        <v>1802.8891157964456</v>
      </c>
      <c r="U71" s="4">
        <f t="shared" si="13"/>
        <v>40.672879267610853</v>
      </c>
      <c r="V71" s="5">
        <f t="shared" si="14"/>
        <v>1843.5619950640564</v>
      </c>
      <c r="W71" s="5">
        <f t="shared" si="15"/>
        <v>1762.2162365288348</v>
      </c>
    </row>
    <row r="72" spans="2:23" x14ac:dyDescent="0.35">
      <c r="B72">
        <v>311</v>
      </c>
      <c r="C72" t="s">
        <v>31</v>
      </c>
      <c r="D72">
        <v>1</v>
      </c>
      <c r="E72" s="3">
        <v>49866</v>
      </c>
      <c r="F72" s="3">
        <v>47470</v>
      </c>
      <c r="G72" s="3">
        <v>52529</v>
      </c>
      <c r="H72" s="3"/>
      <c r="I72" s="3"/>
      <c r="J72" s="3"/>
      <c r="K72" s="3"/>
      <c r="M72" s="4">
        <f t="shared" si="19"/>
        <v>3189.9047356220331</v>
      </c>
      <c r="N72" s="4">
        <f t="shared" si="17"/>
        <v>3122.0604633347048</v>
      </c>
      <c r="O72" s="4">
        <f t="shared" si="18"/>
        <v>3268.3019151534672</v>
      </c>
      <c r="P72" s="4">
        <f t="shared" si="10"/>
        <v>67.844272287328295</v>
      </c>
      <c r="Q72" s="4">
        <f t="shared" si="11"/>
        <v>78.397179531434176</v>
      </c>
      <c r="T72" s="4">
        <f t="shared" si="12"/>
        <v>-1199.9047356220331</v>
      </c>
      <c r="U72" s="4">
        <f t="shared" si="13"/>
        <v>78.397179531434176</v>
      </c>
      <c r="V72" s="5">
        <f t="shared" si="14"/>
        <v>-1121.5075560905989</v>
      </c>
      <c r="W72" s="5">
        <f t="shared" si="15"/>
        <v>-1278.3019151534672</v>
      </c>
    </row>
    <row r="73" spans="2:23" x14ac:dyDescent="0.35">
      <c r="B73">
        <v>312</v>
      </c>
      <c r="C73" t="s">
        <v>32</v>
      </c>
      <c r="D73">
        <v>1</v>
      </c>
      <c r="E73" s="3">
        <v>20021</v>
      </c>
      <c r="F73" s="3">
        <v>17867</v>
      </c>
      <c r="G73" s="3">
        <v>22226</v>
      </c>
      <c r="H73" s="3"/>
      <c r="I73" s="3"/>
      <c r="J73" s="3"/>
      <c r="K73" s="3"/>
      <c r="M73" s="4">
        <f t="shared" si="19"/>
        <v>1280.7340214151673</v>
      </c>
      <c r="N73" s="4">
        <f t="shared" si="17"/>
        <v>1175.0969938571977</v>
      </c>
      <c r="O73" s="4">
        <f t="shared" si="18"/>
        <v>1382.879521144529</v>
      </c>
      <c r="P73" s="4">
        <f t="shared" si="10"/>
        <v>105.63702755796953</v>
      </c>
      <c r="Q73" s="4">
        <f t="shared" si="11"/>
        <v>102.14549972936175</v>
      </c>
      <c r="T73" s="4">
        <f t="shared" si="12"/>
        <v>709.26597858483274</v>
      </c>
      <c r="U73" s="4">
        <f t="shared" si="13"/>
        <v>105.63702755796953</v>
      </c>
      <c r="V73" s="5">
        <f t="shared" si="14"/>
        <v>814.90300614280227</v>
      </c>
      <c r="W73" s="5">
        <f t="shared" si="15"/>
        <v>603.62895102686321</v>
      </c>
    </row>
    <row r="74" spans="2:23" x14ac:dyDescent="0.35">
      <c r="E74" s="3"/>
      <c r="F74" s="3"/>
      <c r="G74" s="3"/>
      <c r="H74" s="3"/>
      <c r="I74" s="3"/>
      <c r="J74" s="3"/>
      <c r="K74" s="3"/>
      <c r="P74" s="4"/>
      <c r="Q74" s="4"/>
      <c r="T74" s="4"/>
      <c r="U74" s="4"/>
    </row>
    <row r="75" spans="2:23" x14ac:dyDescent="0.35">
      <c r="E75" s="3"/>
      <c r="F75" s="3"/>
      <c r="G75" s="3"/>
      <c r="H75" s="3"/>
      <c r="I75" s="3"/>
      <c r="J75" s="3"/>
      <c r="K75" s="3"/>
      <c r="P75" s="4"/>
      <c r="Q75" s="4"/>
      <c r="T75" s="4"/>
      <c r="U75" s="4"/>
    </row>
    <row r="76" spans="2:23" x14ac:dyDescent="0.35">
      <c r="E76" s="3"/>
      <c r="F76" s="3"/>
      <c r="G76" s="3"/>
      <c r="H76" s="3"/>
      <c r="I76" s="3"/>
      <c r="J76" s="3"/>
      <c r="K76" s="3"/>
      <c r="P76" s="4"/>
      <c r="Q76" s="4"/>
      <c r="T76" s="4"/>
      <c r="U76" s="4"/>
    </row>
    <row r="77" spans="2:23" x14ac:dyDescent="0.35">
      <c r="H77" s="3"/>
      <c r="I77" s="3">
        <f>I79/4636</f>
        <v>27.729939603106125</v>
      </c>
      <c r="J77" s="3">
        <f>J79/4636</f>
        <v>27.026315789473685</v>
      </c>
      <c r="K77" s="3">
        <f>K79/4636</f>
        <v>28.443270060396895</v>
      </c>
      <c r="P77" s="4"/>
      <c r="Q77" s="4"/>
      <c r="T77" s="4"/>
      <c r="U77" s="4"/>
    </row>
    <row r="78" spans="2:23" x14ac:dyDescent="0.35">
      <c r="H78" s="3"/>
      <c r="I78" s="3"/>
      <c r="P78" s="4"/>
      <c r="Q78" s="4"/>
      <c r="T78" s="4"/>
      <c r="U78" s="4"/>
    </row>
    <row r="79" spans="2:23" x14ac:dyDescent="0.35">
      <c r="H79" s="3">
        <f>E80-E2</f>
        <v>28754</v>
      </c>
      <c r="I79" s="3">
        <f>H79+E80</f>
        <v>128556</v>
      </c>
      <c r="J79" s="3">
        <f>F80+H79</f>
        <v>125294</v>
      </c>
      <c r="K79" s="3">
        <f>G80+H79</f>
        <v>131863</v>
      </c>
      <c r="P79" s="4"/>
      <c r="Q79" s="4"/>
      <c r="T79" s="4"/>
      <c r="U79" s="4"/>
    </row>
    <row r="80" spans="2:23" x14ac:dyDescent="0.35">
      <c r="B80">
        <v>3</v>
      </c>
      <c r="C80" t="s">
        <v>33</v>
      </c>
      <c r="D80">
        <v>1</v>
      </c>
      <c r="E80" s="3">
        <v>99802</v>
      </c>
      <c r="F80" s="3">
        <v>96540</v>
      </c>
      <c r="G80" s="3">
        <v>103109</v>
      </c>
      <c r="H80" s="3"/>
      <c r="I80" s="3"/>
      <c r="J80" s="3"/>
      <c r="K80" s="3"/>
      <c r="M80" s="4">
        <f>E80/$I$77</f>
        <v>3599.0702262049226</v>
      </c>
      <c r="N80" s="4">
        <f>F80/$J$77</f>
        <v>3572.0740019474197</v>
      </c>
      <c r="O80" s="4">
        <f>G80/$K$77</f>
        <v>3625.075449519577</v>
      </c>
      <c r="P80" s="4">
        <f t="shared" ref="P80:P88" si="20">M80-MIN(N80:O80)</f>
        <v>26.996224257502945</v>
      </c>
      <c r="Q80" s="4">
        <f t="shared" ref="Q80:Q88" si="21">MAX(N80:O80)-M80</f>
        <v>26.005223314654359</v>
      </c>
      <c r="T80" s="4">
        <f t="shared" ref="T80:T88" si="22">1990-M80</f>
        <v>-1609.0702262049226</v>
      </c>
      <c r="U80" s="4">
        <f t="shared" ref="U80:U88" si="23">MAX(P80:Q80)</f>
        <v>26.996224257502945</v>
      </c>
      <c r="V80" s="5">
        <f t="shared" ref="V80:V88" si="24">T80+U80</f>
        <v>-1582.0740019474197</v>
      </c>
      <c r="W80" s="5">
        <f t="shared" ref="W80:W88" si="25">T80-U80</f>
        <v>-1636.0664504624256</v>
      </c>
    </row>
    <row r="81" spans="2:23" x14ac:dyDescent="0.35">
      <c r="B81">
        <v>313</v>
      </c>
      <c r="C81" t="s">
        <v>34</v>
      </c>
      <c r="D81">
        <v>1</v>
      </c>
      <c r="E81" s="3">
        <v>64034</v>
      </c>
      <c r="F81" s="3">
        <v>60970</v>
      </c>
      <c r="G81" s="3">
        <v>67084</v>
      </c>
      <c r="H81" s="3"/>
      <c r="I81" s="3"/>
      <c r="J81" s="3"/>
      <c r="K81" s="3"/>
      <c r="M81" s="4">
        <f>E81/$I$77</f>
        <v>2309.2008463237812</v>
      </c>
      <c r="N81" s="4">
        <f t="shared" ref="N81:N88" si="26">F81/$J$77</f>
        <v>2255.9493670886077</v>
      </c>
      <c r="O81" s="4">
        <f t="shared" ref="O81:O88" si="27">G81/$K$77</f>
        <v>2358.5192510408529</v>
      </c>
      <c r="P81" s="4">
        <f t="shared" si="20"/>
        <v>53.25147923517352</v>
      </c>
      <c r="Q81" s="4">
        <f t="shared" si="21"/>
        <v>49.318404717071644</v>
      </c>
      <c r="T81" s="4">
        <f t="shared" si="22"/>
        <v>-319.20084632378121</v>
      </c>
      <c r="U81" s="4">
        <f t="shared" si="23"/>
        <v>53.25147923517352</v>
      </c>
      <c r="V81" s="5">
        <f t="shared" si="24"/>
        <v>-265.94936708860769</v>
      </c>
      <c r="W81" s="5">
        <f t="shared" si="25"/>
        <v>-372.45232555895473</v>
      </c>
    </row>
    <row r="82" spans="2:23" x14ac:dyDescent="0.35">
      <c r="B82">
        <v>314</v>
      </c>
      <c r="C82" t="s">
        <v>35</v>
      </c>
      <c r="D82">
        <v>1</v>
      </c>
      <c r="E82" s="3">
        <v>45979</v>
      </c>
      <c r="F82" s="3">
        <v>43457</v>
      </c>
      <c r="G82" s="3">
        <v>48457</v>
      </c>
      <c r="I82" s="3"/>
      <c r="J82" s="3"/>
      <c r="K82" s="3"/>
      <c r="M82" s="4">
        <f t="shared" ref="M82:M88" si="28">E82/$I$77</f>
        <v>1658.0995363888112</v>
      </c>
      <c r="N82" s="4">
        <f t="shared" si="26"/>
        <v>1607.9513145082765</v>
      </c>
      <c r="O82" s="4">
        <f t="shared" si="27"/>
        <v>1703.6367441966283</v>
      </c>
      <c r="P82" s="4">
        <f t="shared" si="20"/>
        <v>50.14822188053472</v>
      </c>
      <c r="Q82" s="4">
        <f t="shared" si="21"/>
        <v>45.53720780781714</v>
      </c>
      <c r="T82" s="4">
        <f t="shared" si="22"/>
        <v>331.9004636111888</v>
      </c>
      <c r="U82" s="4">
        <f t="shared" si="23"/>
        <v>50.14822188053472</v>
      </c>
      <c r="V82" s="5">
        <f t="shared" si="24"/>
        <v>382.04868549172352</v>
      </c>
      <c r="W82" s="5">
        <f t="shared" si="25"/>
        <v>281.75224173065408</v>
      </c>
    </row>
    <row r="83" spans="2:23" x14ac:dyDescent="0.35">
      <c r="B83">
        <v>315</v>
      </c>
      <c r="C83" t="s">
        <v>36</v>
      </c>
      <c r="D83">
        <v>1</v>
      </c>
      <c r="E83" s="3">
        <v>43782</v>
      </c>
      <c r="F83" s="3">
        <v>41279</v>
      </c>
      <c r="G83" s="3">
        <v>46276</v>
      </c>
      <c r="I83" s="3"/>
      <c r="J83" s="3"/>
      <c r="K83" s="3"/>
      <c r="M83" s="4">
        <f t="shared" si="28"/>
        <v>1578.8710911976104</v>
      </c>
      <c r="N83" s="4">
        <f t="shared" si="26"/>
        <v>1527.3631937682569</v>
      </c>
      <c r="O83" s="4">
        <f t="shared" si="27"/>
        <v>1626.9577971076042</v>
      </c>
      <c r="P83" s="4">
        <f t="shared" si="20"/>
        <v>51.507897429353534</v>
      </c>
      <c r="Q83" s="4">
        <f t="shared" si="21"/>
        <v>48.086705909993725</v>
      </c>
      <c r="T83" s="4">
        <f t="shared" si="22"/>
        <v>411.12890880238956</v>
      </c>
      <c r="U83" s="4">
        <f t="shared" si="23"/>
        <v>51.507897429353534</v>
      </c>
      <c r="V83" s="5">
        <f t="shared" si="24"/>
        <v>462.63680623174309</v>
      </c>
      <c r="W83" s="5">
        <f t="shared" si="25"/>
        <v>359.62101137303603</v>
      </c>
    </row>
    <row r="84" spans="2:23" x14ac:dyDescent="0.35">
      <c r="B84">
        <v>316</v>
      </c>
      <c r="D84">
        <v>1</v>
      </c>
      <c r="E84" s="3">
        <v>32903</v>
      </c>
      <c r="F84" s="3">
        <v>30668</v>
      </c>
      <c r="G84" s="3">
        <v>35150</v>
      </c>
      <c r="I84" s="3"/>
      <c r="J84" s="3"/>
      <c r="K84" s="3"/>
      <c r="M84" s="4">
        <f t="shared" si="28"/>
        <v>1186.5514483960299</v>
      </c>
      <c r="N84" s="4">
        <f t="shared" si="26"/>
        <v>1134.7458617332036</v>
      </c>
      <c r="O84" s="4">
        <f t="shared" si="27"/>
        <v>1235.7932096190743</v>
      </c>
      <c r="P84" s="4">
        <f t="shared" si="20"/>
        <v>51.805586662826272</v>
      </c>
      <c r="Q84" s="4">
        <f t="shared" si="21"/>
        <v>49.241761223044477</v>
      </c>
      <c r="T84" s="4">
        <f t="shared" si="22"/>
        <v>803.44855160397015</v>
      </c>
      <c r="U84" s="4">
        <f t="shared" si="23"/>
        <v>51.805586662826272</v>
      </c>
      <c r="V84" s="5">
        <f t="shared" si="24"/>
        <v>855.25413826679642</v>
      </c>
      <c r="W84" s="5">
        <f t="shared" si="25"/>
        <v>751.64296494114387</v>
      </c>
    </row>
    <row r="85" spans="2:23" x14ac:dyDescent="0.35">
      <c r="B85">
        <v>317</v>
      </c>
      <c r="D85">
        <v>1</v>
      </c>
      <c r="E85" s="3">
        <v>28094</v>
      </c>
      <c r="F85" s="3">
        <v>25861</v>
      </c>
      <c r="G85" s="3">
        <v>30302</v>
      </c>
      <c r="I85" s="3"/>
      <c r="J85" s="3"/>
      <c r="K85" s="3"/>
      <c r="M85" s="4">
        <f t="shared" si="28"/>
        <v>1013.1287843430101</v>
      </c>
      <c r="N85" s="4">
        <f t="shared" si="26"/>
        <v>956.88218111002914</v>
      </c>
      <c r="O85" s="4">
        <f t="shared" si="27"/>
        <v>1065.3486724858376</v>
      </c>
      <c r="P85" s="4">
        <f t="shared" si="20"/>
        <v>56.246603232980988</v>
      </c>
      <c r="Q85" s="4">
        <f t="shared" si="21"/>
        <v>52.219888142827472</v>
      </c>
      <c r="T85" s="4">
        <f t="shared" si="22"/>
        <v>976.87121565698988</v>
      </c>
      <c r="U85" s="4">
        <f t="shared" si="23"/>
        <v>56.246603232980988</v>
      </c>
      <c r="V85" s="5">
        <f t="shared" si="24"/>
        <v>1033.1178188899707</v>
      </c>
      <c r="W85" s="5">
        <f t="shared" si="25"/>
        <v>920.62461242400889</v>
      </c>
    </row>
    <row r="86" spans="2:23" x14ac:dyDescent="0.35">
      <c r="B86">
        <v>318</v>
      </c>
      <c r="D86">
        <v>1</v>
      </c>
      <c r="E86">
        <v>599</v>
      </c>
      <c r="F86">
        <v>285</v>
      </c>
      <c r="G86">
        <v>964</v>
      </c>
      <c r="I86" s="3"/>
      <c r="J86" s="3"/>
      <c r="K86" s="3"/>
      <c r="M86" s="4">
        <f t="shared" si="28"/>
        <v>21.601201033012853</v>
      </c>
      <c r="N86" s="4">
        <f t="shared" si="26"/>
        <v>10.545277507302824</v>
      </c>
      <c r="O86" s="4">
        <f t="shared" si="27"/>
        <v>33.892024297945596</v>
      </c>
      <c r="P86" s="4">
        <f t="shared" si="20"/>
        <v>11.055923525710028</v>
      </c>
      <c r="Q86" s="4">
        <f t="shared" si="21"/>
        <v>12.290823264932744</v>
      </c>
      <c r="T86" s="4">
        <f t="shared" si="22"/>
        <v>1968.3987989669872</v>
      </c>
      <c r="U86" s="4">
        <f t="shared" si="23"/>
        <v>12.290823264932744</v>
      </c>
      <c r="V86" s="5">
        <f t="shared" si="24"/>
        <v>1980.6896222319199</v>
      </c>
      <c r="W86" s="5">
        <f t="shared" si="25"/>
        <v>1956.1079757020545</v>
      </c>
    </row>
    <row r="87" spans="2:23" x14ac:dyDescent="0.35">
      <c r="B87">
        <v>319</v>
      </c>
      <c r="D87">
        <v>1</v>
      </c>
      <c r="E87">
        <v>140</v>
      </c>
      <c r="F87">
        <v>4</v>
      </c>
      <c r="G87">
        <v>479</v>
      </c>
      <c r="I87" s="3"/>
      <c r="J87" s="3"/>
      <c r="K87" s="3"/>
      <c r="M87" s="4">
        <f t="shared" si="28"/>
        <v>5.0486947322567595</v>
      </c>
      <c r="N87" s="4">
        <f t="shared" si="26"/>
        <v>0.14800389483933787</v>
      </c>
      <c r="O87" s="4">
        <f t="shared" si="27"/>
        <v>16.840539044311139</v>
      </c>
      <c r="P87" s="4">
        <f t="shared" si="20"/>
        <v>4.9006908374174216</v>
      </c>
      <c r="Q87" s="4">
        <f t="shared" si="21"/>
        <v>11.79184431205438</v>
      </c>
      <c r="T87" s="4">
        <f t="shared" si="22"/>
        <v>1984.9513052677432</v>
      </c>
      <c r="U87" s="4">
        <f t="shared" si="23"/>
        <v>11.79184431205438</v>
      </c>
      <c r="V87" s="5">
        <f t="shared" si="24"/>
        <v>1996.7431495797975</v>
      </c>
      <c r="W87" s="5">
        <f t="shared" si="25"/>
        <v>1973.1594609556889</v>
      </c>
    </row>
    <row r="88" spans="2:23" x14ac:dyDescent="0.35">
      <c r="B88">
        <v>320</v>
      </c>
      <c r="C88" t="s">
        <v>37</v>
      </c>
      <c r="D88">
        <v>1</v>
      </c>
      <c r="E88" s="3">
        <v>41341</v>
      </c>
      <c r="F88" s="3">
        <v>38704</v>
      </c>
      <c r="G88" s="3">
        <v>43887</v>
      </c>
      <c r="I88" s="3"/>
      <c r="J88" s="3"/>
      <c r="K88" s="3"/>
      <c r="M88" s="4">
        <f t="shared" si="28"/>
        <v>1490.8434923301909</v>
      </c>
      <c r="N88" s="4">
        <f t="shared" si="26"/>
        <v>1432.0856864654334</v>
      </c>
      <c r="O88" s="4">
        <f t="shared" si="27"/>
        <v>1542.9660480953717</v>
      </c>
      <c r="P88" s="4">
        <f t="shared" si="20"/>
        <v>58.757805864757529</v>
      </c>
      <c r="Q88" s="4">
        <f t="shared" si="21"/>
        <v>52.122555765180778</v>
      </c>
      <c r="T88" s="4">
        <f t="shared" si="22"/>
        <v>499.15650766980912</v>
      </c>
      <c r="U88" s="4">
        <f t="shared" si="23"/>
        <v>58.757805864757529</v>
      </c>
      <c r="V88" s="5">
        <f t="shared" si="24"/>
        <v>557.91431353456665</v>
      </c>
      <c r="W88" s="5">
        <f t="shared" si="25"/>
        <v>440.39870180505159</v>
      </c>
    </row>
    <row r="89" spans="2:23" x14ac:dyDescent="0.35">
      <c r="P89" s="4"/>
      <c r="Q89" s="4"/>
      <c r="T89" s="4"/>
      <c r="U89" s="4"/>
    </row>
    <row r="90" spans="2:23" x14ac:dyDescent="0.35">
      <c r="P90" s="4"/>
      <c r="Q90" s="4"/>
      <c r="T90" s="4"/>
      <c r="U90" s="4"/>
    </row>
    <row r="91" spans="2:23" x14ac:dyDescent="0.35">
      <c r="H91" s="3"/>
      <c r="I91" s="3">
        <f>I93/4636</f>
        <v>48.544434857635892</v>
      </c>
      <c r="J91" s="3">
        <f>J93/4636</f>
        <v>47.581751509922348</v>
      </c>
      <c r="K91" s="3">
        <f>K93/4636</f>
        <v>49.546591889559963</v>
      </c>
      <c r="P91" s="4"/>
      <c r="Q91" s="4"/>
      <c r="T91" s="4"/>
      <c r="U91" s="4"/>
    </row>
    <row r="92" spans="2:23" x14ac:dyDescent="0.35">
      <c r="H92" s="3"/>
      <c r="I92" s="3"/>
      <c r="P92" s="4"/>
      <c r="Q92" s="4"/>
      <c r="T92" s="4"/>
      <c r="U92" s="4"/>
    </row>
    <row r="93" spans="2:23" x14ac:dyDescent="0.35">
      <c r="H93" s="3">
        <f>E94-E2</f>
        <v>77002</v>
      </c>
      <c r="I93" s="3">
        <f>H93+E94</f>
        <v>225052</v>
      </c>
      <c r="J93" s="3">
        <f>F94+H93</f>
        <v>220589</v>
      </c>
      <c r="K93" s="3">
        <f>G94+H93</f>
        <v>229698</v>
      </c>
      <c r="P93" s="4"/>
      <c r="Q93" s="4"/>
      <c r="T93" s="4"/>
      <c r="U93" s="4"/>
    </row>
    <row r="94" spans="2:23" x14ac:dyDescent="0.35">
      <c r="B94">
        <v>2</v>
      </c>
      <c r="C94" t="s">
        <v>38</v>
      </c>
      <c r="D94">
        <v>1</v>
      </c>
      <c r="E94" s="3">
        <v>148050</v>
      </c>
      <c r="F94" s="3">
        <v>143587</v>
      </c>
      <c r="G94" s="3">
        <v>152696</v>
      </c>
      <c r="I94" s="3"/>
      <c r="J94" s="3"/>
      <c r="K94" s="3"/>
      <c r="M94" s="4">
        <f>E94/$I$91</f>
        <v>3049.7831612249615</v>
      </c>
      <c r="N94" s="4">
        <f>F94/$J$91</f>
        <v>3017.6905104062307</v>
      </c>
      <c r="O94" s="4">
        <f>G94/$K$91</f>
        <v>3081.866868671038</v>
      </c>
      <c r="P94" s="4">
        <f t="shared" ref="P94:P95" si="29">M94-MIN(N94:O94)</f>
        <v>32.092650818730817</v>
      </c>
      <c r="Q94" s="4">
        <f t="shared" ref="Q94:Q95" si="30">MAX(N94:O94)-M94</f>
        <v>32.08370744607646</v>
      </c>
      <c r="T94" s="4">
        <f t="shared" ref="T94:T95" si="31">1990-M94</f>
        <v>-1059.7831612249615</v>
      </c>
      <c r="U94" s="4">
        <f t="shared" ref="U94:U95" si="32">MAX(P94:Q94)</f>
        <v>32.092650818730817</v>
      </c>
      <c r="V94" s="5">
        <f t="shared" ref="V94:V95" si="33">T94+U94</f>
        <v>-1027.6905104062307</v>
      </c>
      <c r="W94" s="5">
        <f t="shared" ref="W94:W95" si="34">T94-U94</f>
        <v>-1091.8758120436923</v>
      </c>
    </row>
    <row r="95" spans="2:23" x14ac:dyDescent="0.35">
      <c r="B95">
        <v>321</v>
      </c>
      <c r="D95">
        <v>1</v>
      </c>
      <c r="E95" s="3">
        <v>143437</v>
      </c>
      <c r="F95" s="3">
        <v>138789</v>
      </c>
      <c r="G95" s="3">
        <v>148104</v>
      </c>
      <c r="I95" s="3"/>
      <c r="J95" s="3"/>
      <c r="K95" s="3"/>
      <c r="M95" s="4">
        <f>E95/$I$91</f>
        <v>2954.7568206458955</v>
      </c>
      <c r="N95" s="4">
        <f>F95/$J$91</f>
        <v>2916.8535330410855</v>
      </c>
      <c r="O95" s="4">
        <f>G95/$K$91</f>
        <v>2989.1864273959723</v>
      </c>
      <c r="P95" s="4">
        <f t="shared" si="29"/>
        <v>37.903287604809975</v>
      </c>
      <c r="Q95" s="4">
        <f t="shared" si="30"/>
        <v>34.4296067500768</v>
      </c>
      <c r="T95" s="4">
        <f t="shared" si="31"/>
        <v>-964.75682064589546</v>
      </c>
      <c r="U95" s="4">
        <f t="shared" si="32"/>
        <v>37.903287604809975</v>
      </c>
      <c r="V95" s="5">
        <f t="shared" si="33"/>
        <v>-926.85353304108548</v>
      </c>
      <c r="W95" s="5">
        <f t="shared" si="34"/>
        <v>-1002.6601082507054</v>
      </c>
    </row>
    <row r="96" spans="2:23" x14ac:dyDescent="0.35">
      <c r="P96" s="4"/>
      <c r="Q96" s="4"/>
      <c r="T96" s="4"/>
      <c r="U96" s="4"/>
    </row>
    <row r="97" spans="2:23" x14ac:dyDescent="0.35">
      <c r="P97" s="4"/>
      <c r="Q97" s="4"/>
      <c r="T97" s="4"/>
      <c r="U97" s="4"/>
    </row>
    <row r="98" spans="2:23" x14ac:dyDescent="0.35">
      <c r="P98" s="4"/>
      <c r="Q98" s="4"/>
      <c r="T98" s="4"/>
      <c r="U98" s="4"/>
    </row>
    <row r="99" spans="2:23" x14ac:dyDescent="0.35">
      <c r="H99" s="3"/>
      <c r="I99" s="3">
        <f>I101/4636</f>
        <v>94.201898188093182</v>
      </c>
      <c r="J99" s="3">
        <f>J101/4636</f>
        <v>92.571397756686792</v>
      </c>
      <c r="K99" s="3">
        <f>K101/4636</f>
        <v>95.836928386540123</v>
      </c>
      <c r="P99" s="4"/>
      <c r="Q99" s="4"/>
      <c r="T99" s="4"/>
      <c r="U99" s="4"/>
    </row>
    <row r="100" spans="2:23" x14ac:dyDescent="0.35">
      <c r="H100" s="3"/>
      <c r="I100" s="3"/>
      <c r="P100" s="4"/>
      <c r="Q100" s="4"/>
      <c r="T100" s="4"/>
      <c r="U100" s="4"/>
    </row>
    <row r="101" spans="2:23" x14ac:dyDescent="0.35">
      <c r="H101" s="3">
        <f>E102-E2</f>
        <v>182836</v>
      </c>
      <c r="I101" s="3">
        <f>H101+E102</f>
        <v>436720</v>
      </c>
      <c r="J101" s="3">
        <f>F102+H101</f>
        <v>429161</v>
      </c>
      <c r="K101" s="3">
        <f>G102+H101</f>
        <v>444300</v>
      </c>
      <c r="P101" s="4"/>
      <c r="Q101" s="4"/>
      <c r="T101" s="4"/>
      <c r="U101" s="4"/>
    </row>
    <row r="102" spans="2:23" x14ac:dyDescent="0.35">
      <c r="B102">
        <v>1</v>
      </c>
      <c r="C102" t="s">
        <v>39</v>
      </c>
      <c r="D102">
        <v>1</v>
      </c>
      <c r="E102" s="3">
        <v>253884</v>
      </c>
      <c r="F102" s="3">
        <v>246325</v>
      </c>
      <c r="G102" s="3">
        <v>261464</v>
      </c>
      <c r="I102" s="3"/>
      <c r="J102" s="3"/>
      <c r="K102" s="3"/>
      <c r="P102" s="4"/>
      <c r="Q102" s="4"/>
      <c r="T102" s="4"/>
      <c r="U102" s="4"/>
    </row>
    <row r="103" spans="2:23" x14ac:dyDescent="0.35">
      <c r="B103">
        <v>322</v>
      </c>
      <c r="D103">
        <v>1</v>
      </c>
      <c r="E103">
        <v>657</v>
      </c>
      <c r="F103">
        <v>334</v>
      </c>
      <c r="G103" s="3">
        <v>1080</v>
      </c>
      <c r="I103" s="3"/>
      <c r="J103" s="3"/>
      <c r="K103" s="3"/>
      <c r="M103" s="4">
        <f>E103/$I$99</f>
        <v>6.9743817549001648</v>
      </c>
      <c r="N103" s="4">
        <f>F103/$J$99</f>
        <v>3.6080258923807151</v>
      </c>
      <c r="O103" s="4">
        <f>G103/$K$99</f>
        <v>11.269142471303173</v>
      </c>
      <c r="P103" s="4">
        <f t="shared" ref="P103" si="35">M103-MIN(N103:O103)</f>
        <v>3.3663558625194496</v>
      </c>
      <c r="Q103" s="4">
        <f t="shared" ref="Q103" si="36">MAX(N103:O103)-M103</f>
        <v>4.2947607164030082</v>
      </c>
      <c r="T103" s="4">
        <f t="shared" ref="T103" si="37">1990-M103</f>
        <v>1983.0256182450998</v>
      </c>
      <c r="U103" s="4">
        <f t="shared" ref="U103" si="38">MAX(P103:Q103)</f>
        <v>4.2947607164030082</v>
      </c>
      <c r="V103" s="5">
        <f>T103+U103</f>
        <v>1987.3203789615029</v>
      </c>
      <c r="W103" s="5">
        <f>T103-U103</f>
        <v>1978.7308575286968</v>
      </c>
    </row>
    <row r="104" spans="2:23" x14ac:dyDescent="0.35">
      <c r="P104" s="4"/>
      <c r="Q104" s="4"/>
      <c r="T104" s="4"/>
      <c r="U104" s="4"/>
    </row>
    <row r="105" spans="2:23" x14ac:dyDescent="0.35">
      <c r="P105" s="4"/>
      <c r="Q105" s="4"/>
      <c r="T105" s="4"/>
      <c r="U105" s="4"/>
    </row>
    <row r="107" spans="2:23" x14ac:dyDescent="0.35">
      <c r="E107" s="3"/>
      <c r="F107" s="3"/>
      <c r="G107" s="3"/>
      <c r="M107" s="4"/>
      <c r="N107" s="4"/>
      <c r="O107" s="4"/>
      <c r="P107" s="4"/>
      <c r="Q107" s="4"/>
      <c r="T107" s="4"/>
      <c r="U107" s="4"/>
    </row>
    <row r="108" spans="2:23" x14ac:dyDescent="0.35">
      <c r="E108" s="3"/>
      <c r="F108" s="3"/>
      <c r="G108" s="3"/>
      <c r="M108" s="4"/>
      <c r="N108" s="4"/>
      <c r="O108" s="4"/>
      <c r="P108" s="4"/>
      <c r="Q108" s="4"/>
      <c r="T108" s="4"/>
      <c r="U108" s="4"/>
    </row>
    <row r="109" spans="2:23" x14ac:dyDescent="0.35">
      <c r="E109" s="3"/>
      <c r="F109" s="3"/>
      <c r="G109" s="3"/>
      <c r="M109" s="4"/>
      <c r="N109" s="4"/>
      <c r="O109" s="4"/>
      <c r="P109" s="4"/>
      <c r="Q109" s="4"/>
      <c r="T109" s="4"/>
      <c r="U109" s="4"/>
    </row>
    <row r="110" spans="2:23" x14ac:dyDescent="0.35">
      <c r="E110" s="3"/>
      <c r="F110" s="3"/>
      <c r="G110" s="3"/>
      <c r="M110" s="4"/>
      <c r="N110" s="4"/>
      <c r="O110" s="4"/>
      <c r="P110" s="4"/>
      <c r="Q110" s="4"/>
      <c r="T110" s="4"/>
      <c r="U110" s="4"/>
    </row>
    <row r="111" spans="2:23" x14ac:dyDescent="0.35">
      <c r="E111" s="3"/>
      <c r="F111" s="3"/>
      <c r="G111" s="3"/>
      <c r="M111" s="4"/>
      <c r="N111" s="4"/>
      <c r="O111" s="4"/>
      <c r="P111" s="4"/>
      <c r="Q111" s="4"/>
      <c r="T111" s="4"/>
      <c r="U111" s="4"/>
    </row>
    <row r="112" spans="2:23" x14ac:dyDescent="0.35">
      <c r="E112" s="3"/>
      <c r="F112" s="3"/>
      <c r="G112" s="3"/>
      <c r="M112" s="4"/>
      <c r="N112" s="4"/>
      <c r="O112" s="4"/>
      <c r="P112" s="4"/>
      <c r="Q112" s="4"/>
      <c r="T112" s="4"/>
      <c r="U112" s="4"/>
    </row>
    <row r="113" spans="5:21" x14ac:dyDescent="0.35">
      <c r="E113" s="3"/>
      <c r="F113" s="3"/>
      <c r="G113" s="3"/>
      <c r="M113" s="4"/>
      <c r="N113" s="4"/>
      <c r="O113" s="4"/>
      <c r="P113" s="4"/>
      <c r="Q113" s="4"/>
      <c r="T113" s="4"/>
      <c r="U113" s="4"/>
    </row>
    <row r="114" spans="5:21" x14ac:dyDescent="0.35">
      <c r="E114" s="3"/>
      <c r="F114" s="3"/>
      <c r="G114" s="3"/>
      <c r="M114" s="4"/>
      <c r="N114" s="4"/>
      <c r="O114" s="4"/>
      <c r="P114" s="4"/>
      <c r="Q114" s="4"/>
      <c r="T114" s="4"/>
      <c r="U114" s="4"/>
    </row>
    <row r="115" spans="5:21" x14ac:dyDescent="0.35">
      <c r="E115" s="3"/>
      <c r="F115" s="3"/>
      <c r="G115" s="3"/>
      <c r="M115" s="4"/>
      <c r="N115" s="4"/>
      <c r="O115" s="4"/>
      <c r="P115" s="4"/>
      <c r="Q115" s="4"/>
      <c r="T115" s="4"/>
      <c r="U115" s="4"/>
    </row>
    <row r="116" spans="5:21" x14ac:dyDescent="0.35">
      <c r="E116" s="3"/>
      <c r="F116" s="3"/>
      <c r="G116" s="3"/>
      <c r="M116" s="4"/>
      <c r="N116" s="4"/>
      <c r="O116" s="4"/>
      <c r="P116" s="4"/>
      <c r="Q116" s="4"/>
      <c r="T116" s="4"/>
      <c r="U116" s="4"/>
    </row>
    <row r="117" spans="5:21" x14ac:dyDescent="0.35">
      <c r="E117" s="3"/>
      <c r="F117" s="3"/>
      <c r="G117" s="3"/>
      <c r="M117" s="4"/>
      <c r="N117" s="4"/>
      <c r="O117" s="4"/>
      <c r="P117" s="4"/>
      <c r="Q117" s="4"/>
      <c r="T117" s="4"/>
      <c r="U117" s="4"/>
    </row>
    <row r="118" spans="5:21" x14ac:dyDescent="0.35">
      <c r="E118" s="3"/>
      <c r="F118" s="3"/>
      <c r="G118" s="3"/>
      <c r="M118" s="4"/>
      <c r="N118" s="4"/>
      <c r="O118" s="4"/>
      <c r="P118" s="4"/>
      <c r="Q118" s="4"/>
      <c r="T118" s="4"/>
      <c r="U118" s="4"/>
    </row>
    <row r="119" spans="5:21" x14ac:dyDescent="0.35">
      <c r="E119" s="3"/>
      <c r="F119" s="3"/>
      <c r="G119" s="3"/>
      <c r="M119" s="4"/>
      <c r="N119" s="4"/>
      <c r="O119" s="4"/>
      <c r="P119" s="4"/>
      <c r="Q119" s="4"/>
      <c r="T119" s="4"/>
      <c r="U119" s="4"/>
    </row>
    <row r="120" spans="5:21" x14ac:dyDescent="0.35">
      <c r="E120" s="3"/>
      <c r="F120" s="3"/>
      <c r="G120" s="3"/>
      <c r="M120" s="4"/>
      <c r="N120" s="4"/>
      <c r="O120" s="4"/>
      <c r="P120" s="4"/>
      <c r="Q120" s="4"/>
      <c r="T120" s="4"/>
      <c r="U120" s="4"/>
    </row>
    <row r="121" spans="5:21" x14ac:dyDescent="0.35">
      <c r="E121" s="3"/>
      <c r="F121" s="3"/>
      <c r="G121" s="3"/>
      <c r="M121" s="4"/>
      <c r="N121" s="4"/>
      <c r="O121" s="4"/>
      <c r="P121" s="4"/>
      <c r="Q121" s="4"/>
      <c r="T121" s="4"/>
      <c r="U121" s="4"/>
    </row>
    <row r="122" spans="5:21" x14ac:dyDescent="0.35">
      <c r="E122" s="3"/>
      <c r="F122" s="3"/>
      <c r="G122" s="3"/>
      <c r="M122" s="4"/>
      <c r="N122" s="4"/>
      <c r="O122" s="4"/>
      <c r="P122" s="4"/>
      <c r="Q122" s="4"/>
      <c r="T122" s="4"/>
      <c r="U122" s="4"/>
    </row>
    <row r="123" spans="5:21" x14ac:dyDescent="0.35">
      <c r="E123" s="3"/>
      <c r="F123" s="3"/>
      <c r="G123" s="3"/>
      <c r="M123" s="4"/>
      <c r="N123" s="4"/>
      <c r="O123" s="4"/>
      <c r="P123" s="4"/>
      <c r="Q123" s="4"/>
      <c r="T123" s="4"/>
      <c r="U123" s="4"/>
    </row>
    <row r="124" spans="5:21" x14ac:dyDescent="0.35">
      <c r="E124" s="3"/>
      <c r="F124" s="3"/>
      <c r="G124" s="3"/>
      <c r="M124" s="4"/>
      <c r="N124" s="4"/>
      <c r="O124" s="4"/>
      <c r="P124" s="4"/>
      <c r="Q124" s="4"/>
      <c r="T124" s="4"/>
      <c r="U124" s="4"/>
    </row>
    <row r="125" spans="5:21" x14ac:dyDescent="0.35">
      <c r="G125" s="3"/>
      <c r="M125" s="4"/>
      <c r="N125" s="4"/>
      <c r="O125" s="4"/>
      <c r="P125" s="4"/>
      <c r="Q125" s="4"/>
      <c r="T125" s="4"/>
      <c r="U125" s="4"/>
    </row>
    <row r="126" spans="5:21" x14ac:dyDescent="0.35">
      <c r="M126" s="4"/>
      <c r="N126" s="4"/>
      <c r="O126" s="4"/>
      <c r="P126" s="4"/>
      <c r="Q126" s="4"/>
      <c r="T126" s="4"/>
      <c r="U126" s="4"/>
    </row>
    <row r="127" spans="5:21" x14ac:dyDescent="0.35">
      <c r="M127" s="4"/>
      <c r="N127" s="4"/>
      <c r="O127" s="4"/>
      <c r="P127" s="4"/>
      <c r="Q127" s="4"/>
      <c r="T127" s="4"/>
      <c r="U127" s="4"/>
    </row>
    <row r="128" spans="5:21" x14ac:dyDescent="0.35">
      <c r="E128" s="3"/>
      <c r="F128" s="3"/>
      <c r="G128" s="3"/>
      <c r="M128" s="4"/>
      <c r="N128" s="4"/>
      <c r="O128" s="4"/>
      <c r="P128" s="4"/>
      <c r="Q128" s="4"/>
      <c r="T128" s="4"/>
      <c r="U128" s="4"/>
    </row>
    <row r="129" spans="5:21" x14ac:dyDescent="0.35">
      <c r="E129" s="3"/>
      <c r="G129" s="3"/>
      <c r="M129" s="4"/>
      <c r="N129" s="4"/>
      <c r="O129" s="4"/>
      <c r="P129" s="4"/>
      <c r="Q129" s="4"/>
      <c r="T129" s="4"/>
      <c r="U129" s="4"/>
    </row>
    <row r="130" spans="5:21" x14ac:dyDescent="0.35">
      <c r="M130" s="4"/>
      <c r="N130" s="4"/>
      <c r="O130" s="4"/>
      <c r="P130" s="4"/>
      <c r="Q130" s="4"/>
      <c r="T130" s="4"/>
      <c r="U130" s="4"/>
    </row>
    <row r="131" spans="5:21" x14ac:dyDescent="0.35">
      <c r="M131" s="4"/>
      <c r="N131" s="4"/>
      <c r="O131" s="4"/>
      <c r="P131" s="4"/>
      <c r="Q131" s="4"/>
      <c r="T131" s="4"/>
      <c r="U131" s="4"/>
    </row>
    <row r="132" spans="5:21" x14ac:dyDescent="0.35">
      <c r="E132" s="3"/>
      <c r="F132" s="3"/>
      <c r="G132" s="3"/>
      <c r="M132" s="4"/>
      <c r="N132" s="4"/>
      <c r="O132" s="4"/>
      <c r="P132" s="4"/>
      <c r="Q132" s="4"/>
      <c r="T132" s="4"/>
      <c r="U132" s="4"/>
    </row>
    <row r="133" spans="5:21" x14ac:dyDescent="0.35">
      <c r="E133" s="3"/>
      <c r="F133" s="3"/>
      <c r="G133" s="3"/>
      <c r="M133" s="4"/>
      <c r="N133" s="4"/>
      <c r="O133" s="4"/>
      <c r="P133" s="4"/>
      <c r="Q133" s="4"/>
      <c r="T133" s="4"/>
      <c r="U133" s="4"/>
    </row>
    <row r="134" spans="5:21" x14ac:dyDescent="0.35">
      <c r="E134" s="3"/>
      <c r="F134" s="3"/>
      <c r="G134" s="3"/>
      <c r="M134" s="4"/>
      <c r="N134" s="4"/>
      <c r="O134" s="4"/>
      <c r="P134" s="4"/>
      <c r="Q134" s="4"/>
      <c r="T134" s="4"/>
      <c r="U134" s="4"/>
    </row>
    <row r="135" spans="5:21" x14ac:dyDescent="0.35">
      <c r="E135" s="3"/>
      <c r="F135" s="3"/>
      <c r="G135" s="3"/>
      <c r="M135" s="4"/>
      <c r="N135" s="4"/>
      <c r="O135" s="4"/>
      <c r="P135" s="4"/>
      <c r="Q135" s="4"/>
      <c r="T135" s="4"/>
      <c r="U135" s="4"/>
    </row>
    <row r="136" spans="5:21" x14ac:dyDescent="0.35">
      <c r="E136" s="3"/>
      <c r="F136" s="3"/>
      <c r="G136" s="3"/>
      <c r="M136" s="4"/>
      <c r="N136" s="4"/>
      <c r="O136" s="4"/>
      <c r="P136" s="4"/>
      <c r="Q136" s="4"/>
      <c r="T136" s="4"/>
      <c r="U136" s="4"/>
    </row>
    <row r="137" spans="5:21" x14ac:dyDescent="0.35">
      <c r="E137" s="3"/>
      <c r="F137" s="3"/>
      <c r="G137" s="3"/>
      <c r="M137" s="4"/>
      <c r="N137" s="4"/>
      <c r="O137" s="4"/>
      <c r="P137" s="4"/>
      <c r="Q137" s="4"/>
      <c r="T137" s="4"/>
      <c r="U137" s="4"/>
    </row>
    <row r="138" spans="5:21" x14ac:dyDescent="0.35">
      <c r="E138" s="3"/>
      <c r="F138" s="3"/>
      <c r="G138" s="3"/>
      <c r="M138" s="4"/>
      <c r="N138" s="4"/>
      <c r="O138" s="4"/>
      <c r="P138" s="4"/>
      <c r="Q138" s="4"/>
      <c r="T138" s="4"/>
      <c r="U138" s="4"/>
    </row>
    <row r="139" spans="5:21" x14ac:dyDescent="0.35">
      <c r="E139" s="3"/>
      <c r="F139" s="3"/>
      <c r="G139" s="3"/>
      <c r="M139" s="4"/>
      <c r="N139" s="4"/>
      <c r="O139" s="4"/>
      <c r="P139" s="4"/>
      <c r="Q139" s="4"/>
      <c r="T139" s="4"/>
      <c r="U139" s="4"/>
    </row>
    <row r="140" spans="5:21" x14ac:dyDescent="0.35">
      <c r="E140" s="3"/>
      <c r="F140" s="3"/>
      <c r="G140" s="3"/>
      <c r="M140" s="4"/>
      <c r="N140" s="4"/>
      <c r="O140" s="4"/>
      <c r="P140" s="4"/>
      <c r="Q140" s="4"/>
      <c r="T140" s="4"/>
      <c r="U140" s="4"/>
    </row>
    <row r="141" spans="5:21" x14ac:dyDescent="0.35">
      <c r="E141" s="3"/>
      <c r="F141" s="3"/>
      <c r="G141" s="3"/>
      <c r="M141" s="4"/>
      <c r="N141" s="4"/>
      <c r="O141" s="4"/>
      <c r="P141" s="4"/>
      <c r="Q141" s="4"/>
      <c r="T141" s="4"/>
      <c r="U141" s="4"/>
    </row>
    <row r="142" spans="5:21" x14ac:dyDescent="0.35">
      <c r="E142" s="3"/>
      <c r="F142" s="3"/>
      <c r="G142" s="3"/>
      <c r="M142" s="4"/>
      <c r="N142" s="4"/>
      <c r="O142" s="4"/>
      <c r="P142" s="4"/>
      <c r="Q142" s="4"/>
      <c r="T142" s="4"/>
      <c r="U142" s="4"/>
    </row>
    <row r="143" spans="5:21" x14ac:dyDescent="0.35">
      <c r="G143" s="3"/>
      <c r="M143" s="4"/>
      <c r="N143" s="4"/>
      <c r="O143" s="4"/>
      <c r="P143" s="4"/>
      <c r="Q143" s="4"/>
      <c r="T143" s="4"/>
      <c r="U143" s="4"/>
    </row>
    <row r="144" spans="5:21" x14ac:dyDescent="0.35">
      <c r="E144" s="3"/>
      <c r="F144" s="3"/>
      <c r="G144" s="3"/>
      <c r="M144" s="4"/>
      <c r="N144" s="4"/>
      <c r="O144" s="4"/>
      <c r="P144" s="4"/>
      <c r="Q144" s="4"/>
      <c r="T144" s="4"/>
      <c r="U144" s="4"/>
    </row>
    <row r="145" spans="5:21" x14ac:dyDescent="0.35">
      <c r="E145" s="3"/>
      <c r="F145" s="3"/>
      <c r="G145" s="3"/>
      <c r="M145" s="4"/>
      <c r="N145" s="4"/>
      <c r="O145" s="4"/>
      <c r="P145" s="4"/>
      <c r="Q145" s="4"/>
      <c r="T145" s="4"/>
      <c r="U145" s="4"/>
    </row>
    <row r="146" spans="5:21" x14ac:dyDescent="0.35">
      <c r="E146" s="3"/>
      <c r="F146" s="3"/>
      <c r="G146" s="3"/>
      <c r="M146" s="4"/>
      <c r="N146" s="4"/>
      <c r="O146" s="4"/>
      <c r="P146" s="4"/>
      <c r="Q146" s="4"/>
      <c r="T146" s="4"/>
      <c r="U146" s="4"/>
    </row>
    <row r="147" spans="5:21" x14ac:dyDescent="0.35">
      <c r="E147" s="3"/>
      <c r="F147" s="3"/>
      <c r="G147" s="3"/>
      <c r="M147" s="4"/>
      <c r="N147" s="4"/>
      <c r="O147" s="4"/>
      <c r="P147" s="4"/>
      <c r="Q147" s="4"/>
      <c r="T147" s="4"/>
      <c r="U147" s="4"/>
    </row>
    <row r="148" spans="5:21" x14ac:dyDescent="0.35">
      <c r="E148" s="3"/>
      <c r="F148" s="3"/>
      <c r="G148" s="3"/>
      <c r="M148" s="4"/>
      <c r="N148" s="4"/>
      <c r="O148" s="4"/>
      <c r="P148" s="4"/>
      <c r="Q148" s="4"/>
      <c r="T148" s="4"/>
      <c r="U148" s="4"/>
    </row>
    <row r="149" spans="5:21" x14ac:dyDescent="0.35">
      <c r="E149" s="3"/>
      <c r="F149" s="3"/>
      <c r="G149" s="3"/>
      <c r="M149" s="4"/>
      <c r="N149" s="4"/>
      <c r="O149" s="4"/>
      <c r="P149" s="4"/>
      <c r="Q149" s="4"/>
      <c r="T149" s="4"/>
      <c r="U149" s="4"/>
    </row>
    <row r="150" spans="5:21" x14ac:dyDescent="0.35">
      <c r="E150" s="3"/>
      <c r="F150" s="3"/>
      <c r="G150" s="3"/>
      <c r="M150" s="4"/>
      <c r="N150" s="4"/>
      <c r="O150" s="4"/>
      <c r="P150" s="4"/>
      <c r="Q150" s="4"/>
      <c r="T150" s="4"/>
      <c r="U150" s="4"/>
    </row>
    <row r="151" spans="5:21" x14ac:dyDescent="0.35">
      <c r="E151" s="3"/>
      <c r="F151" s="3"/>
      <c r="G151" s="3"/>
      <c r="M151" s="4"/>
      <c r="N151" s="4"/>
      <c r="O151" s="4"/>
      <c r="P151" s="4"/>
      <c r="Q151" s="4"/>
      <c r="T151" s="4"/>
      <c r="U151" s="4"/>
    </row>
    <row r="152" spans="5:21" x14ac:dyDescent="0.35">
      <c r="E152" s="3"/>
      <c r="F152" s="3"/>
      <c r="G152" s="3"/>
      <c r="M152" s="4"/>
      <c r="N152" s="4"/>
      <c r="O152" s="4"/>
      <c r="P152" s="4"/>
      <c r="Q152" s="4"/>
      <c r="T152" s="4"/>
      <c r="U152" s="4"/>
    </row>
    <row r="153" spans="5:21" x14ac:dyDescent="0.35">
      <c r="E153" s="3"/>
      <c r="G153" s="3"/>
      <c r="M153" s="4"/>
      <c r="N153" s="4"/>
      <c r="O153" s="4"/>
      <c r="P153" s="4"/>
      <c r="Q153" s="4"/>
      <c r="T153" s="4"/>
      <c r="U153" s="4"/>
    </row>
    <row r="154" spans="5:21" x14ac:dyDescent="0.35">
      <c r="E154" s="3"/>
      <c r="F154" s="3"/>
      <c r="G154" s="3"/>
      <c r="M154" s="4"/>
      <c r="N154" s="4"/>
      <c r="O154" s="4"/>
      <c r="P154" s="4"/>
      <c r="Q154" s="4"/>
      <c r="T154" s="4"/>
      <c r="U154" s="4"/>
    </row>
    <row r="155" spans="5:21" x14ac:dyDescent="0.35">
      <c r="E155" s="3"/>
      <c r="F155" s="3"/>
      <c r="G155" s="3"/>
      <c r="M155" s="4"/>
      <c r="N155" s="4"/>
      <c r="O155" s="4"/>
      <c r="P155" s="4"/>
      <c r="Q155" s="4"/>
      <c r="T155" s="4"/>
      <c r="U155" s="4"/>
    </row>
    <row r="156" spans="5:21" x14ac:dyDescent="0.35">
      <c r="E156" s="3"/>
      <c r="F156" s="3"/>
      <c r="G156" s="3"/>
      <c r="M156" s="4"/>
      <c r="N156" s="4"/>
      <c r="O156" s="4"/>
      <c r="P156" s="4"/>
      <c r="Q156" s="4"/>
      <c r="T156" s="4"/>
      <c r="U156" s="4"/>
    </row>
    <row r="157" spans="5:21" x14ac:dyDescent="0.35">
      <c r="E157" s="3"/>
      <c r="F157" s="3"/>
      <c r="G157" s="3"/>
      <c r="M157" s="4"/>
      <c r="N157" s="4"/>
      <c r="O157" s="4"/>
      <c r="P157" s="4"/>
      <c r="Q157" s="4"/>
      <c r="T157" s="4"/>
      <c r="U157" s="4"/>
    </row>
    <row r="158" spans="5:21" x14ac:dyDescent="0.35">
      <c r="E158" s="3"/>
      <c r="F158" s="3"/>
      <c r="G158" s="3"/>
      <c r="M158" s="4"/>
      <c r="N158" s="4"/>
      <c r="O158" s="4"/>
      <c r="P158" s="4"/>
      <c r="Q158" s="4"/>
      <c r="T158" s="4"/>
      <c r="U158" s="4"/>
    </row>
    <row r="159" spans="5:21" x14ac:dyDescent="0.35">
      <c r="E159" s="3"/>
      <c r="F159" s="3"/>
      <c r="G159" s="3"/>
      <c r="M159" s="4"/>
      <c r="N159" s="4"/>
      <c r="O159" s="4"/>
      <c r="P159" s="4"/>
      <c r="Q159" s="4"/>
      <c r="T159" s="4"/>
      <c r="U159" s="4"/>
    </row>
    <row r="160" spans="5:21" x14ac:dyDescent="0.35">
      <c r="E160" s="3"/>
      <c r="F160" s="3"/>
      <c r="G160" s="3"/>
      <c r="M160" s="4"/>
      <c r="N160" s="4"/>
      <c r="O160" s="4"/>
      <c r="P160" s="4"/>
      <c r="Q160" s="4"/>
      <c r="T160" s="4"/>
      <c r="U160" s="4"/>
    </row>
    <row r="161" spans="5:21" x14ac:dyDescent="0.35">
      <c r="E161" s="3"/>
      <c r="F161" s="3"/>
      <c r="G161" s="3"/>
      <c r="M161" s="4"/>
      <c r="N161" s="4"/>
      <c r="O161" s="4"/>
      <c r="P161" s="4"/>
      <c r="Q161" s="4"/>
      <c r="T161" s="4"/>
      <c r="U161" s="4"/>
    </row>
    <row r="162" spans="5:21" x14ac:dyDescent="0.35">
      <c r="E162" s="3"/>
      <c r="F162" s="3"/>
      <c r="G162" s="3"/>
      <c r="M162" s="4"/>
      <c r="N162" s="4"/>
      <c r="O162" s="4"/>
      <c r="P162" s="4"/>
      <c r="Q162" s="4"/>
      <c r="T162" s="4"/>
      <c r="U162" s="4"/>
    </row>
    <row r="163" spans="5:21" x14ac:dyDescent="0.35">
      <c r="E163" s="3"/>
      <c r="F163" s="3"/>
      <c r="G163" s="3"/>
      <c r="M163" s="4"/>
      <c r="N163" s="4"/>
      <c r="O163" s="4"/>
      <c r="P163" s="4"/>
      <c r="Q163" s="4"/>
      <c r="T163" s="4"/>
      <c r="U163" s="4"/>
    </row>
    <row r="164" spans="5:21" x14ac:dyDescent="0.35">
      <c r="E164" s="3"/>
      <c r="F164" s="3"/>
      <c r="G164" s="3"/>
      <c r="M164" s="4"/>
      <c r="N164" s="4"/>
      <c r="O164" s="4"/>
      <c r="P164" s="4"/>
      <c r="Q164" s="4"/>
      <c r="T164" s="4"/>
      <c r="U164" s="4"/>
    </row>
    <row r="165" spans="5:21" x14ac:dyDescent="0.35">
      <c r="E165" s="3"/>
      <c r="F165" s="3"/>
      <c r="G165" s="3"/>
      <c r="M165" s="4"/>
      <c r="N165" s="4"/>
      <c r="O165" s="4"/>
      <c r="P165" s="4"/>
      <c r="Q165" s="4"/>
      <c r="T165" s="4"/>
      <c r="U165" s="4"/>
    </row>
    <row r="166" spans="5:21" x14ac:dyDescent="0.35">
      <c r="E166" s="3"/>
      <c r="F166" s="3"/>
      <c r="G166" s="3"/>
      <c r="M166" s="4"/>
      <c r="N166" s="4"/>
      <c r="O166" s="4"/>
      <c r="P166" s="4"/>
      <c r="Q166" s="4"/>
      <c r="T166" s="4"/>
      <c r="U166" s="4"/>
    </row>
    <row r="167" spans="5:21" x14ac:dyDescent="0.35">
      <c r="E167" s="3"/>
      <c r="F167" s="3"/>
      <c r="G167" s="3"/>
      <c r="M167" s="4"/>
      <c r="N167" s="4"/>
      <c r="O167" s="4"/>
      <c r="P167" s="4"/>
      <c r="Q167" s="4"/>
      <c r="T167" s="4"/>
      <c r="U167" s="4"/>
    </row>
    <row r="168" spans="5:21" x14ac:dyDescent="0.35">
      <c r="E168" s="3"/>
      <c r="F168" s="3"/>
      <c r="G168" s="3"/>
      <c r="M168" s="4"/>
      <c r="N168" s="4"/>
      <c r="O168" s="4"/>
      <c r="P168" s="4"/>
      <c r="Q168" s="4"/>
      <c r="T168" s="4"/>
      <c r="U168" s="4"/>
    </row>
    <row r="169" spans="5:21" x14ac:dyDescent="0.35">
      <c r="E169" s="3"/>
      <c r="F169" s="3"/>
      <c r="G169" s="3"/>
      <c r="M169" s="4"/>
      <c r="N169" s="4"/>
      <c r="O169" s="4"/>
      <c r="P169" s="4"/>
      <c r="Q169" s="4"/>
      <c r="T169" s="4"/>
      <c r="U169" s="4"/>
    </row>
    <row r="170" spans="5:21" x14ac:dyDescent="0.35">
      <c r="E170" s="3"/>
      <c r="F170" s="3"/>
      <c r="G170" s="3"/>
      <c r="M170" s="4"/>
      <c r="N170" s="4"/>
      <c r="O170" s="4"/>
      <c r="P170" s="4"/>
      <c r="Q170" s="4"/>
      <c r="T170" s="4"/>
      <c r="U170" s="4"/>
    </row>
    <row r="171" spans="5:21" x14ac:dyDescent="0.35">
      <c r="E171" s="3"/>
      <c r="F171" s="3"/>
      <c r="G171" s="3"/>
      <c r="M171" s="4"/>
      <c r="N171" s="4"/>
      <c r="O171" s="4"/>
      <c r="P171" s="4"/>
      <c r="Q171" s="4"/>
      <c r="T171" s="4"/>
      <c r="U171" s="4"/>
    </row>
    <row r="172" spans="5:21" x14ac:dyDescent="0.35">
      <c r="E172" s="3"/>
      <c r="F172" s="3"/>
      <c r="G172" s="3"/>
      <c r="M172" s="4"/>
      <c r="N172" s="4"/>
      <c r="O172" s="4"/>
      <c r="P172" s="4"/>
      <c r="Q172" s="4"/>
      <c r="T172" s="4"/>
      <c r="U172" s="4"/>
    </row>
    <row r="173" spans="5:21" x14ac:dyDescent="0.35">
      <c r="E173" s="3"/>
      <c r="F173" s="3"/>
      <c r="G173" s="3"/>
      <c r="M173" s="4"/>
      <c r="N173" s="4"/>
      <c r="O173" s="4"/>
      <c r="P173" s="4"/>
      <c r="Q173" s="4"/>
      <c r="T173" s="4"/>
      <c r="U173" s="4"/>
    </row>
    <row r="174" spans="5:21" x14ac:dyDescent="0.35">
      <c r="E174" s="3"/>
      <c r="F174" s="3"/>
      <c r="G174" s="3"/>
      <c r="M174" s="4"/>
      <c r="N174" s="4"/>
      <c r="O174" s="4"/>
      <c r="P174" s="4"/>
      <c r="Q174" s="4"/>
      <c r="T174" s="4"/>
      <c r="U174" s="4"/>
    </row>
    <row r="175" spans="5:21" x14ac:dyDescent="0.35">
      <c r="E175" s="3"/>
      <c r="F175" s="3"/>
      <c r="G175" s="3"/>
      <c r="M175" s="4"/>
      <c r="N175" s="4"/>
      <c r="O175" s="4"/>
      <c r="P175" s="4"/>
      <c r="Q175" s="4"/>
      <c r="T175" s="4"/>
      <c r="U175" s="4"/>
    </row>
    <row r="176" spans="5:21" x14ac:dyDescent="0.35">
      <c r="M176" s="4"/>
      <c r="N176" s="4"/>
      <c r="O176" s="4"/>
      <c r="P176" s="4"/>
      <c r="Q176" s="4"/>
      <c r="T176" s="4"/>
      <c r="U176" s="4"/>
    </row>
    <row r="177" spans="5:21" x14ac:dyDescent="0.35">
      <c r="E177" s="3"/>
      <c r="F177" s="3"/>
      <c r="G177" s="3"/>
      <c r="M177" s="4"/>
      <c r="N177" s="4"/>
      <c r="O177" s="4"/>
      <c r="P177" s="4"/>
      <c r="Q177" s="4"/>
      <c r="T177" s="4"/>
      <c r="U177" s="4"/>
    </row>
    <row r="178" spans="5:21" x14ac:dyDescent="0.35">
      <c r="E178" s="3"/>
      <c r="F178" s="3"/>
      <c r="G178" s="3"/>
      <c r="M178" s="4"/>
      <c r="N178" s="4"/>
      <c r="O178" s="4"/>
      <c r="P178" s="4"/>
      <c r="Q178" s="4"/>
      <c r="T178" s="4"/>
      <c r="U178" s="4"/>
    </row>
    <row r="179" spans="5:21" x14ac:dyDescent="0.35">
      <c r="E179" s="3"/>
      <c r="F179" s="3"/>
      <c r="G179" s="3"/>
      <c r="M179" s="4"/>
      <c r="N179" s="4"/>
      <c r="O179" s="4"/>
      <c r="P179" s="4"/>
      <c r="Q179" s="4"/>
      <c r="T179" s="4"/>
      <c r="U179" s="4"/>
    </row>
    <row r="180" spans="5:21" x14ac:dyDescent="0.35">
      <c r="E180" s="3"/>
      <c r="F180" s="3"/>
      <c r="G180" s="3"/>
      <c r="M180" s="4"/>
      <c r="N180" s="4"/>
      <c r="O180" s="4"/>
      <c r="P180" s="4"/>
      <c r="Q180" s="4"/>
      <c r="T180" s="4"/>
      <c r="U180" s="4"/>
    </row>
    <row r="181" spans="5:21" x14ac:dyDescent="0.35">
      <c r="E181" s="3"/>
      <c r="F181" s="3"/>
      <c r="G181" s="3"/>
      <c r="M181" s="4"/>
      <c r="N181" s="4"/>
      <c r="O181" s="4"/>
      <c r="P181" s="4"/>
      <c r="Q181" s="4"/>
      <c r="T181" s="4"/>
      <c r="U181" s="4"/>
    </row>
    <row r="182" spans="5:21" x14ac:dyDescent="0.35">
      <c r="E182" s="3"/>
      <c r="F182" s="3"/>
      <c r="G182" s="3"/>
      <c r="M182" s="4"/>
      <c r="N182" s="4"/>
      <c r="O182" s="4"/>
      <c r="P182" s="4"/>
      <c r="Q182" s="4"/>
      <c r="T182" s="4"/>
      <c r="U182" s="4"/>
    </row>
    <row r="183" spans="5:21" x14ac:dyDescent="0.35">
      <c r="E183" s="3"/>
      <c r="F183" s="3"/>
      <c r="G183" s="3"/>
      <c r="M183" s="4"/>
      <c r="N183" s="4"/>
      <c r="O183" s="4"/>
      <c r="P183" s="4"/>
      <c r="Q183" s="4"/>
      <c r="T183" s="4"/>
      <c r="U183" s="4"/>
    </row>
    <row r="184" spans="5:21" x14ac:dyDescent="0.35">
      <c r="E184" s="3"/>
      <c r="F184" s="3"/>
      <c r="G184" s="3"/>
      <c r="M184" s="4"/>
      <c r="N184" s="4"/>
      <c r="O184" s="4"/>
      <c r="P184" s="4"/>
      <c r="Q184" s="4"/>
      <c r="T184" s="4"/>
      <c r="U184" s="4"/>
    </row>
    <row r="185" spans="5:21" x14ac:dyDescent="0.35">
      <c r="E185" s="3"/>
      <c r="F185" s="3"/>
      <c r="G185" s="3"/>
      <c r="M185" s="4"/>
      <c r="N185" s="4"/>
      <c r="O185" s="4"/>
      <c r="P185" s="4"/>
      <c r="Q185" s="4"/>
      <c r="T185" s="4"/>
      <c r="U185" s="4"/>
    </row>
    <row r="186" spans="5:21" x14ac:dyDescent="0.35">
      <c r="E186" s="3"/>
      <c r="F186" s="3"/>
      <c r="G186" s="3"/>
      <c r="M186" s="4"/>
      <c r="N186" s="4"/>
      <c r="O186" s="4"/>
      <c r="P186" s="4"/>
      <c r="Q186" s="4"/>
      <c r="T186" s="4"/>
      <c r="U186" s="4"/>
    </row>
    <row r="187" spans="5:21" x14ac:dyDescent="0.35">
      <c r="E187" s="3"/>
      <c r="F187" s="3"/>
      <c r="G187" s="3"/>
      <c r="M187" s="4"/>
      <c r="N187" s="4"/>
      <c r="O187" s="4"/>
      <c r="P187" s="4"/>
      <c r="Q187" s="4"/>
      <c r="T187" s="4"/>
      <c r="U187" s="4"/>
    </row>
    <row r="188" spans="5:21" x14ac:dyDescent="0.35">
      <c r="E188" s="3"/>
      <c r="F188" s="3"/>
      <c r="G188" s="3"/>
      <c r="M188" s="4"/>
      <c r="N188" s="4"/>
      <c r="O188" s="4"/>
      <c r="P188" s="4"/>
      <c r="Q188" s="4"/>
      <c r="T188" s="4"/>
      <c r="U188" s="4"/>
    </row>
    <row r="189" spans="5:21" x14ac:dyDescent="0.35">
      <c r="E189" s="3"/>
      <c r="F189" s="3"/>
      <c r="G189" s="3"/>
      <c r="M189" s="4"/>
      <c r="N189" s="4"/>
      <c r="O189" s="4"/>
      <c r="P189" s="4"/>
      <c r="Q189" s="4"/>
      <c r="T189" s="4"/>
      <c r="U189" s="4"/>
    </row>
    <row r="190" spans="5:21" x14ac:dyDescent="0.35">
      <c r="E190" s="3"/>
      <c r="F190" s="3"/>
      <c r="G190" s="3"/>
      <c r="M190" s="4"/>
      <c r="N190" s="4"/>
      <c r="O190" s="4"/>
      <c r="P190" s="4"/>
      <c r="Q190" s="4"/>
      <c r="T190" s="4"/>
      <c r="U190" s="4"/>
    </row>
    <row r="191" spans="5:21" x14ac:dyDescent="0.35">
      <c r="E191" s="3"/>
      <c r="F191" s="3"/>
      <c r="G191" s="3"/>
      <c r="M191" s="4"/>
      <c r="N191" s="4"/>
      <c r="O191" s="4"/>
      <c r="P191" s="4"/>
      <c r="Q191" s="4"/>
      <c r="T191" s="4"/>
      <c r="U191" s="4"/>
    </row>
    <row r="192" spans="5:21" x14ac:dyDescent="0.35">
      <c r="E192" s="3"/>
      <c r="F192" s="3"/>
      <c r="G192" s="3"/>
      <c r="M192" s="4"/>
      <c r="N192" s="4"/>
      <c r="O192" s="4"/>
      <c r="P192" s="4"/>
      <c r="Q192" s="4"/>
      <c r="T192" s="4"/>
      <c r="U192" s="4"/>
    </row>
    <row r="193" spans="5:21" x14ac:dyDescent="0.35">
      <c r="E193" s="3"/>
      <c r="F193" s="3"/>
      <c r="G193" s="3"/>
      <c r="M193" s="4"/>
      <c r="N193" s="4"/>
      <c r="O193" s="4"/>
      <c r="P193" s="4"/>
      <c r="Q193" s="4"/>
      <c r="T193" s="4"/>
      <c r="U193" s="4"/>
    </row>
    <row r="194" spans="5:21" x14ac:dyDescent="0.35">
      <c r="E194" s="3"/>
      <c r="F194" s="3"/>
      <c r="G194" s="3"/>
      <c r="M194" s="4"/>
      <c r="N194" s="4"/>
      <c r="O194" s="4"/>
      <c r="P194" s="4"/>
      <c r="Q194" s="4"/>
      <c r="T194" s="4"/>
      <c r="U194" s="4"/>
    </row>
    <row r="195" spans="5:21" x14ac:dyDescent="0.35">
      <c r="E195" s="3"/>
      <c r="F195" s="3"/>
      <c r="G195" s="3"/>
      <c r="M195" s="4"/>
      <c r="N195" s="4"/>
      <c r="O195" s="4"/>
      <c r="P195" s="4"/>
      <c r="Q195" s="4"/>
      <c r="T195" s="4"/>
      <c r="U195" s="4"/>
    </row>
    <row r="196" spans="5:21" x14ac:dyDescent="0.35">
      <c r="E196" s="3"/>
      <c r="F196" s="3"/>
      <c r="G196" s="3"/>
      <c r="M196" s="4"/>
      <c r="N196" s="4"/>
      <c r="O196" s="4"/>
      <c r="P196" s="4"/>
      <c r="Q196" s="4"/>
      <c r="T196" s="4"/>
      <c r="U196" s="4"/>
    </row>
    <row r="197" spans="5:21" x14ac:dyDescent="0.35">
      <c r="E197" s="3"/>
      <c r="F197" s="3"/>
      <c r="G197" s="3"/>
      <c r="M197" s="4"/>
      <c r="N197" s="4"/>
      <c r="O197" s="4"/>
      <c r="P197" s="4"/>
      <c r="Q197" s="4"/>
      <c r="T197" s="4"/>
      <c r="U197" s="4"/>
    </row>
    <row r="198" spans="5:21" x14ac:dyDescent="0.35">
      <c r="E198" s="3"/>
      <c r="F198" s="3"/>
      <c r="G198" s="3"/>
      <c r="M198" s="4"/>
      <c r="N198" s="4"/>
      <c r="O198" s="4"/>
      <c r="P198" s="4"/>
      <c r="Q198" s="4"/>
      <c r="T198" s="4"/>
      <c r="U198" s="4"/>
    </row>
    <row r="199" spans="5:21" x14ac:dyDescent="0.35">
      <c r="M199" s="4"/>
      <c r="N199" s="4"/>
      <c r="O199" s="4"/>
      <c r="P199" s="4"/>
      <c r="Q199" s="4"/>
      <c r="T199" s="4"/>
      <c r="U199" s="4"/>
    </row>
    <row r="200" spans="5:21" x14ac:dyDescent="0.35">
      <c r="E200" s="3"/>
      <c r="F200" s="3"/>
      <c r="G200" s="3"/>
      <c r="M200" s="4"/>
      <c r="N200" s="4"/>
      <c r="O200" s="4"/>
      <c r="P200" s="4"/>
      <c r="Q200" s="4"/>
      <c r="T200" s="4"/>
      <c r="U200" s="4"/>
    </row>
    <row r="201" spans="5:21" x14ac:dyDescent="0.35">
      <c r="G201" s="3"/>
      <c r="M201" s="4"/>
      <c r="N201" s="4"/>
      <c r="O201" s="4"/>
      <c r="P201" s="4"/>
      <c r="Q201" s="4"/>
      <c r="T201" s="4"/>
      <c r="U201" s="4"/>
    </row>
    <row r="202" spans="5:21" x14ac:dyDescent="0.35">
      <c r="E202" s="3"/>
      <c r="F202" s="3"/>
      <c r="G202" s="3"/>
      <c r="M202" s="4"/>
      <c r="N202" s="4"/>
      <c r="O202" s="4"/>
      <c r="P202" s="4"/>
      <c r="Q202" s="4"/>
      <c r="T202" s="4"/>
      <c r="U202" s="4"/>
    </row>
    <row r="203" spans="5:21" x14ac:dyDescent="0.35">
      <c r="E203" s="3"/>
      <c r="F203" s="3"/>
      <c r="G203" s="3"/>
      <c r="M203" s="4"/>
      <c r="N203" s="4"/>
      <c r="O203" s="4"/>
      <c r="P203" s="4"/>
      <c r="Q203" s="4"/>
      <c r="T203" s="4"/>
      <c r="U203" s="4"/>
    </row>
    <row r="204" spans="5:21" x14ac:dyDescent="0.35">
      <c r="E204" s="3"/>
      <c r="F204" s="3"/>
      <c r="G204" s="3"/>
      <c r="M204" s="4"/>
      <c r="N204" s="4"/>
      <c r="O204" s="4"/>
      <c r="P204" s="4"/>
      <c r="Q204" s="4"/>
      <c r="T204" s="4"/>
      <c r="U204" s="4"/>
    </row>
    <row r="205" spans="5:21" x14ac:dyDescent="0.35">
      <c r="E205" s="3"/>
      <c r="F205" s="3"/>
      <c r="G205" s="3"/>
      <c r="M205" s="4"/>
      <c r="N205" s="4"/>
      <c r="O205" s="4"/>
      <c r="P205" s="4"/>
      <c r="Q205" s="4"/>
      <c r="T205" s="4"/>
      <c r="U205" s="4"/>
    </row>
    <row r="206" spans="5:21" x14ac:dyDescent="0.35">
      <c r="E206" s="3"/>
      <c r="F206" s="3"/>
      <c r="G206" s="3"/>
      <c r="M206" s="4"/>
      <c r="N206" s="4"/>
      <c r="O206" s="4"/>
      <c r="P206" s="4"/>
      <c r="Q206" s="4"/>
      <c r="T206" s="4"/>
      <c r="U206" s="4"/>
    </row>
    <row r="207" spans="5:21" x14ac:dyDescent="0.35">
      <c r="E207" s="3"/>
      <c r="F207" s="3"/>
      <c r="G207" s="3"/>
      <c r="M207" s="4"/>
      <c r="N207" s="4"/>
      <c r="O207" s="4"/>
      <c r="P207" s="4"/>
      <c r="Q207" s="4"/>
      <c r="T207" s="4"/>
      <c r="U207" s="4"/>
    </row>
    <row r="208" spans="5:21" x14ac:dyDescent="0.35">
      <c r="E208" s="3"/>
      <c r="F208" s="3"/>
      <c r="G208" s="3"/>
      <c r="M208" s="4"/>
      <c r="N208" s="4"/>
      <c r="O208" s="4"/>
      <c r="P208" s="4"/>
      <c r="Q208" s="4"/>
      <c r="T208" s="4"/>
      <c r="U208" s="4"/>
    </row>
    <row r="209" spans="5:21" x14ac:dyDescent="0.35">
      <c r="G209" s="3"/>
      <c r="M209" s="4"/>
      <c r="N209" s="4"/>
      <c r="O209" s="4"/>
      <c r="P209" s="4"/>
      <c r="Q209" s="4"/>
      <c r="T209" s="4"/>
      <c r="U209" s="4"/>
    </row>
    <row r="210" spans="5:21" x14ac:dyDescent="0.35">
      <c r="M210" s="4"/>
      <c r="N210" s="4"/>
      <c r="O210" s="4"/>
      <c r="P210" s="4"/>
      <c r="Q210" s="4"/>
      <c r="T210" s="4"/>
      <c r="U210" s="4"/>
    </row>
    <row r="211" spans="5:21" x14ac:dyDescent="0.35">
      <c r="M211" s="4"/>
      <c r="N211" s="4"/>
      <c r="O211" s="4"/>
      <c r="P211" s="4"/>
      <c r="Q211" s="4"/>
      <c r="T211" s="4"/>
      <c r="U211" s="4"/>
    </row>
    <row r="212" spans="5:21" x14ac:dyDescent="0.35">
      <c r="M212" s="4"/>
      <c r="N212" s="4"/>
      <c r="O212" s="4"/>
      <c r="P212" s="4"/>
      <c r="Q212" s="4"/>
      <c r="T212" s="4"/>
      <c r="U212" s="4"/>
    </row>
    <row r="213" spans="5:21" x14ac:dyDescent="0.35">
      <c r="M213" s="4"/>
      <c r="N213" s="4"/>
      <c r="O213" s="4"/>
      <c r="P213" s="4"/>
      <c r="Q213" s="4"/>
      <c r="T213" s="4"/>
      <c r="U213" s="4"/>
    </row>
    <row r="214" spans="5:21" x14ac:dyDescent="0.35">
      <c r="E214" s="3"/>
      <c r="F214" s="3"/>
      <c r="G214" s="3"/>
      <c r="M214" s="4"/>
      <c r="N214" s="4"/>
      <c r="O214" s="4"/>
      <c r="P214" s="4"/>
      <c r="Q214" s="4"/>
      <c r="T214" s="4"/>
      <c r="U214" s="4"/>
    </row>
    <row r="215" spans="5:21" x14ac:dyDescent="0.35">
      <c r="E215" s="3"/>
      <c r="F215" s="3"/>
      <c r="G215" s="3"/>
      <c r="M215" s="4"/>
      <c r="N215" s="4"/>
      <c r="O215" s="4"/>
      <c r="P215" s="4"/>
      <c r="Q215" s="4"/>
      <c r="T215" s="4"/>
      <c r="U215" s="4"/>
    </row>
    <row r="216" spans="5:21" x14ac:dyDescent="0.35">
      <c r="E216" s="3"/>
      <c r="G216" s="3"/>
      <c r="M216" s="4"/>
      <c r="N216" s="4"/>
      <c r="O216" s="4"/>
      <c r="P216" s="4"/>
      <c r="Q216" s="4"/>
      <c r="T216" s="4"/>
      <c r="U216" s="4"/>
    </row>
    <row r="217" spans="5:21" x14ac:dyDescent="0.35">
      <c r="E217" s="3"/>
      <c r="F217" s="3"/>
      <c r="G217" s="3"/>
      <c r="M217" s="4"/>
      <c r="N217" s="4"/>
      <c r="O217" s="4"/>
      <c r="P217" s="4"/>
      <c r="Q217" s="4"/>
      <c r="T217" s="4"/>
      <c r="U217" s="4"/>
    </row>
    <row r="218" spans="5:21" x14ac:dyDescent="0.35">
      <c r="E218" s="3"/>
      <c r="F218" s="3"/>
      <c r="G218" s="3"/>
      <c r="M218" s="4"/>
      <c r="N218" s="4"/>
      <c r="O218" s="4"/>
      <c r="P218" s="4"/>
      <c r="Q218" s="4"/>
      <c r="T218" s="4"/>
      <c r="U218" s="4"/>
    </row>
    <row r="219" spans="5:21" x14ac:dyDescent="0.35">
      <c r="E219" s="3"/>
      <c r="F219" s="3"/>
      <c r="G219" s="3"/>
      <c r="M219" s="4"/>
      <c r="N219" s="4"/>
      <c r="O219" s="4"/>
      <c r="P219" s="4"/>
      <c r="Q219" s="4"/>
      <c r="T219" s="4"/>
      <c r="U219" s="4"/>
    </row>
    <row r="220" spans="5:21" x14ac:dyDescent="0.35">
      <c r="E220" s="3"/>
      <c r="F220" s="3"/>
      <c r="G220" s="3"/>
      <c r="M220" s="4"/>
      <c r="N220" s="4"/>
      <c r="O220" s="4"/>
      <c r="P220" s="4"/>
      <c r="Q220" s="4"/>
      <c r="T220" s="4"/>
      <c r="U220" s="4"/>
    </row>
    <row r="221" spans="5:21" x14ac:dyDescent="0.35">
      <c r="E221" s="3"/>
      <c r="F221" s="3"/>
      <c r="G221" s="3"/>
      <c r="M221" s="4"/>
      <c r="N221" s="4"/>
      <c r="O221" s="4"/>
      <c r="P221" s="4"/>
      <c r="Q221" s="4"/>
      <c r="T221" s="4"/>
      <c r="U221" s="4"/>
    </row>
    <row r="222" spans="5:21" x14ac:dyDescent="0.35">
      <c r="E222" s="3"/>
      <c r="F222" s="3"/>
      <c r="G222" s="3"/>
      <c r="M222" s="4"/>
      <c r="N222" s="4"/>
      <c r="O222" s="4"/>
      <c r="P222" s="4"/>
      <c r="Q222" s="4"/>
      <c r="T222" s="4"/>
      <c r="U222" s="4"/>
    </row>
    <row r="223" spans="5:21" x14ac:dyDescent="0.35">
      <c r="E223" s="3"/>
      <c r="F223" s="3"/>
      <c r="G223" s="3"/>
      <c r="M223" s="4"/>
      <c r="N223" s="4"/>
      <c r="O223" s="4"/>
      <c r="P223" s="4"/>
      <c r="Q223" s="4"/>
      <c r="T223" s="4"/>
      <c r="U223" s="4"/>
    </row>
    <row r="224" spans="5:21" x14ac:dyDescent="0.35">
      <c r="E224" s="3"/>
      <c r="F224" s="3"/>
      <c r="G224" s="3"/>
      <c r="M224" s="4"/>
      <c r="N224" s="4"/>
      <c r="O224" s="4"/>
      <c r="P224" s="4"/>
      <c r="Q224" s="4"/>
      <c r="T224" s="4"/>
      <c r="U224" s="4"/>
    </row>
    <row r="225" spans="5:21" x14ac:dyDescent="0.35">
      <c r="E225" s="3"/>
      <c r="F225" s="3"/>
      <c r="G225" s="3"/>
      <c r="M225" s="4"/>
      <c r="N225" s="4"/>
      <c r="O225" s="4"/>
      <c r="P225" s="4"/>
      <c r="Q225" s="4"/>
      <c r="T225" s="4"/>
      <c r="U225" s="4"/>
    </row>
    <row r="226" spans="5:21" x14ac:dyDescent="0.35">
      <c r="E226" s="3"/>
      <c r="F226" s="3"/>
      <c r="G226" s="3"/>
      <c r="M226" s="4"/>
      <c r="N226" s="4"/>
      <c r="O226" s="4"/>
      <c r="P226" s="4"/>
      <c r="Q226" s="4"/>
      <c r="T226" s="4"/>
      <c r="U226" s="4"/>
    </row>
    <row r="227" spans="5:21" x14ac:dyDescent="0.35">
      <c r="E227" s="3"/>
      <c r="F227" s="3"/>
      <c r="G227" s="3"/>
      <c r="M227" s="4"/>
      <c r="N227" s="4"/>
      <c r="O227" s="4"/>
      <c r="P227" s="4"/>
      <c r="Q227" s="4"/>
      <c r="T227" s="4"/>
      <c r="U227" s="4"/>
    </row>
    <row r="228" spans="5:21" x14ac:dyDescent="0.35">
      <c r="E228" s="3"/>
      <c r="F228" s="3"/>
      <c r="G228" s="3"/>
      <c r="M228" s="4"/>
      <c r="N228" s="4"/>
      <c r="O228" s="4"/>
      <c r="P228" s="4"/>
      <c r="Q228" s="4"/>
      <c r="T228" s="4"/>
      <c r="U228" s="4"/>
    </row>
    <row r="229" spans="5:21" x14ac:dyDescent="0.35">
      <c r="E229" s="3"/>
      <c r="F229" s="3"/>
      <c r="G229" s="3"/>
      <c r="M229" s="4"/>
      <c r="N229" s="4"/>
      <c r="O229" s="4"/>
      <c r="P229" s="4"/>
      <c r="Q229" s="4"/>
      <c r="T229" s="4"/>
      <c r="U229" s="4"/>
    </row>
    <row r="230" spans="5:21" x14ac:dyDescent="0.35">
      <c r="G230" s="3"/>
      <c r="M230" s="4"/>
      <c r="N230" s="4"/>
      <c r="O230" s="4"/>
      <c r="P230" s="4"/>
      <c r="Q230" s="4"/>
      <c r="T230" s="4"/>
      <c r="U230" s="4"/>
    </row>
    <row r="231" spans="5:21" x14ac:dyDescent="0.35">
      <c r="G231" s="3"/>
      <c r="M231" s="4"/>
      <c r="N231" s="4"/>
      <c r="O231" s="4"/>
      <c r="P231" s="4"/>
      <c r="Q231" s="4"/>
      <c r="T231" s="4"/>
      <c r="U231" s="4"/>
    </row>
    <row r="232" spans="5:21" x14ac:dyDescent="0.35">
      <c r="M232" s="4"/>
      <c r="N232" s="4"/>
      <c r="O232" s="4"/>
      <c r="P232" s="4"/>
      <c r="Q232" s="4"/>
      <c r="T232" s="4"/>
      <c r="U232" s="4"/>
    </row>
    <row r="233" spans="5:21" x14ac:dyDescent="0.35">
      <c r="M233" s="4"/>
      <c r="N233" s="4"/>
      <c r="O233" s="4"/>
      <c r="P233" s="4"/>
      <c r="Q233" s="4"/>
      <c r="T233" s="4"/>
      <c r="U233" s="4"/>
    </row>
    <row r="234" spans="5:21" x14ac:dyDescent="0.35">
      <c r="E234" s="3"/>
      <c r="F234" s="3"/>
      <c r="G234" s="3"/>
      <c r="M234" s="4"/>
      <c r="N234" s="4"/>
      <c r="O234" s="4"/>
      <c r="P234" s="4"/>
      <c r="Q234" s="4"/>
      <c r="T234" s="4"/>
      <c r="U234" s="4"/>
    </row>
    <row r="235" spans="5:21" x14ac:dyDescent="0.35">
      <c r="E235" s="3"/>
      <c r="F235" s="3"/>
      <c r="G235" s="3"/>
      <c r="M235" s="4"/>
      <c r="N235" s="4"/>
      <c r="O235" s="4"/>
      <c r="P235" s="4"/>
      <c r="Q235" s="4"/>
      <c r="T235" s="4"/>
      <c r="U235" s="4"/>
    </row>
    <row r="236" spans="5:21" x14ac:dyDescent="0.35">
      <c r="E236" s="3"/>
      <c r="F236" s="3"/>
      <c r="G236" s="3"/>
      <c r="M236" s="4"/>
      <c r="N236" s="4"/>
      <c r="O236" s="4"/>
      <c r="P236" s="4"/>
      <c r="Q236" s="4"/>
      <c r="T236" s="4"/>
      <c r="U236" s="4"/>
    </row>
    <row r="237" spans="5:21" x14ac:dyDescent="0.35">
      <c r="E237" s="3"/>
      <c r="F237" s="3"/>
      <c r="G237" s="3"/>
      <c r="M237" s="4"/>
      <c r="N237" s="4"/>
      <c r="O237" s="4"/>
      <c r="P237" s="4"/>
      <c r="Q237" s="4"/>
      <c r="T237" s="4"/>
      <c r="U237" s="4"/>
    </row>
    <row r="238" spans="5:21" x14ac:dyDescent="0.35">
      <c r="G238" s="3"/>
      <c r="M238" s="4"/>
      <c r="N238" s="4"/>
      <c r="O238" s="4"/>
      <c r="P238" s="4"/>
      <c r="Q238" s="4"/>
      <c r="T238" s="4"/>
      <c r="U238" s="4"/>
    </row>
    <row r="239" spans="5:21" x14ac:dyDescent="0.35">
      <c r="E239" s="3"/>
      <c r="F239" s="3"/>
      <c r="G239" s="3"/>
      <c r="M239" s="4"/>
      <c r="N239" s="4"/>
      <c r="O239" s="4"/>
      <c r="P239" s="4"/>
      <c r="Q239" s="4"/>
      <c r="T239" s="4"/>
      <c r="U239" s="4"/>
    </row>
    <row r="240" spans="5:21" x14ac:dyDescent="0.35">
      <c r="E240" s="3"/>
      <c r="F240" s="3"/>
      <c r="G240" s="3"/>
      <c r="M240" s="4"/>
      <c r="N240" s="4"/>
      <c r="O240" s="4"/>
      <c r="P240" s="4"/>
      <c r="Q240" s="4"/>
      <c r="T240" s="4"/>
      <c r="U240" s="4"/>
    </row>
    <row r="241" spans="5:21" x14ac:dyDescent="0.35">
      <c r="E241" s="3"/>
      <c r="G241" s="3"/>
      <c r="M241" s="4"/>
      <c r="N241" s="4"/>
      <c r="O241" s="4"/>
      <c r="P241" s="4"/>
      <c r="Q241" s="4"/>
      <c r="T241" s="4"/>
      <c r="U241" s="4"/>
    </row>
    <row r="242" spans="5:21" x14ac:dyDescent="0.35">
      <c r="E242" s="3"/>
      <c r="F242" s="3"/>
      <c r="G242" s="3"/>
      <c r="M242" s="4"/>
      <c r="N242" s="4"/>
      <c r="O242" s="4"/>
      <c r="P242" s="4"/>
      <c r="Q242" s="4"/>
      <c r="T242" s="4"/>
      <c r="U242" s="4"/>
    </row>
    <row r="243" spans="5:21" x14ac:dyDescent="0.35">
      <c r="E243" s="3"/>
      <c r="F243" s="3"/>
      <c r="G243" s="3"/>
      <c r="M243" s="4"/>
      <c r="N243" s="4"/>
      <c r="O243" s="4"/>
      <c r="P243" s="4"/>
      <c r="Q243" s="4"/>
      <c r="T243" s="4"/>
      <c r="U243" s="4"/>
    </row>
    <row r="244" spans="5:21" x14ac:dyDescent="0.35">
      <c r="E244" s="3"/>
      <c r="F244" s="3"/>
      <c r="G244" s="3"/>
      <c r="M244" s="4"/>
      <c r="N244" s="4"/>
      <c r="O244" s="4"/>
      <c r="P244" s="4"/>
      <c r="Q244" s="4"/>
      <c r="T244" s="4"/>
      <c r="U244" s="4"/>
    </row>
    <row r="245" spans="5:21" x14ac:dyDescent="0.35">
      <c r="E245" s="3"/>
      <c r="F245" s="3"/>
      <c r="G245" s="3"/>
      <c r="M245" s="4"/>
      <c r="N245" s="4"/>
      <c r="O245" s="4"/>
      <c r="P245" s="4"/>
      <c r="Q245" s="4"/>
      <c r="T245" s="4"/>
      <c r="U245" s="4"/>
    </row>
    <row r="246" spans="5:21" x14ac:dyDescent="0.35">
      <c r="E246" s="3"/>
      <c r="F246" s="3"/>
      <c r="G246" s="3"/>
      <c r="M246" s="4"/>
      <c r="N246" s="4"/>
      <c r="O246" s="4"/>
      <c r="P246" s="4"/>
      <c r="Q246" s="4"/>
      <c r="T246" s="4"/>
      <c r="U246" s="4"/>
    </row>
    <row r="247" spans="5:21" x14ac:dyDescent="0.35">
      <c r="E247" s="3"/>
      <c r="F247" s="3"/>
      <c r="G247" s="3"/>
      <c r="M247" s="4"/>
      <c r="N247" s="4"/>
      <c r="O247" s="4"/>
      <c r="P247" s="4"/>
      <c r="Q247" s="4"/>
      <c r="T247" s="4"/>
      <c r="U247" s="4"/>
    </row>
    <row r="248" spans="5:21" x14ac:dyDescent="0.35">
      <c r="E248" s="3"/>
      <c r="F248" s="3"/>
      <c r="G248" s="3"/>
      <c r="M248" s="4"/>
      <c r="N248" s="4"/>
      <c r="O248" s="4"/>
      <c r="P248" s="4"/>
      <c r="Q248" s="4"/>
      <c r="T248" s="4"/>
      <c r="U248" s="4"/>
    </row>
    <row r="249" spans="5:21" x14ac:dyDescent="0.35">
      <c r="E249" s="3"/>
      <c r="G249" s="3"/>
      <c r="M249" s="4"/>
      <c r="N249" s="4"/>
      <c r="O249" s="4"/>
      <c r="P249" s="4"/>
      <c r="Q249" s="4"/>
      <c r="T249" s="4"/>
      <c r="U249" s="4"/>
    </row>
    <row r="250" spans="5:21" x14ac:dyDescent="0.35">
      <c r="E250" s="3"/>
      <c r="F250" s="3"/>
      <c r="G250" s="3"/>
      <c r="M250" s="4"/>
      <c r="N250" s="4"/>
      <c r="O250" s="4"/>
      <c r="P250" s="4"/>
      <c r="Q250" s="4"/>
      <c r="T250" s="4"/>
      <c r="U250" s="4"/>
    </row>
    <row r="251" spans="5:21" x14ac:dyDescent="0.35">
      <c r="E251" s="3"/>
      <c r="F251" s="3"/>
      <c r="G251" s="3"/>
      <c r="M251" s="4"/>
      <c r="N251" s="4"/>
      <c r="O251" s="4"/>
      <c r="P251" s="4"/>
      <c r="Q251" s="4"/>
      <c r="T251" s="4"/>
      <c r="U251" s="4"/>
    </row>
    <row r="252" spans="5:21" x14ac:dyDescent="0.35">
      <c r="E252" s="3"/>
      <c r="F252" s="3"/>
      <c r="G252" s="3"/>
      <c r="M252" s="4"/>
      <c r="N252" s="4"/>
      <c r="O252" s="4"/>
      <c r="P252" s="4"/>
      <c r="Q252" s="4"/>
      <c r="T252" s="4"/>
      <c r="U252" s="4"/>
    </row>
    <row r="253" spans="5:21" x14ac:dyDescent="0.35">
      <c r="G253" s="3"/>
      <c r="M253" s="4"/>
      <c r="N253" s="4"/>
      <c r="O253" s="4"/>
      <c r="P253" s="4"/>
      <c r="Q253" s="4"/>
      <c r="T253" s="4"/>
      <c r="U253" s="4"/>
    </row>
    <row r="254" spans="5:21" x14ac:dyDescent="0.35">
      <c r="M254" s="4"/>
      <c r="N254" s="4"/>
      <c r="O254" s="4"/>
      <c r="P254" s="4"/>
      <c r="Q254" s="4"/>
      <c r="T254" s="4"/>
      <c r="U254" s="4"/>
    </row>
    <row r="255" spans="5:21" x14ac:dyDescent="0.35">
      <c r="E255" s="3"/>
      <c r="F255" s="3"/>
      <c r="G255" s="3"/>
      <c r="M255" s="4"/>
      <c r="N255" s="4"/>
      <c r="O255" s="4"/>
      <c r="P255" s="4"/>
      <c r="Q255" s="4"/>
      <c r="T255" s="4"/>
      <c r="U255" s="4"/>
    </row>
    <row r="256" spans="5:21" x14ac:dyDescent="0.35">
      <c r="E256" s="3"/>
      <c r="F256" s="3"/>
      <c r="G256" s="3"/>
      <c r="M256" s="4"/>
      <c r="N256" s="4"/>
      <c r="O256" s="4"/>
      <c r="P256" s="4"/>
      <c r="Q256" s="4"/>
      <c r="T256" s="4"/>
      <c r="U256" s="4"/>
    </row>
    <row r="257" spans="5:21" x14ac:dyDescent="0.35">
      <c r="E257" s="3"/>
      <c r="G257" s="3"/>
      <c r="M257" s="4"/>
      <c r="N257" s="4"/>
      <c r="O257" s="4"/>
      <c r="P257" s="4"/>
      <c r="Q257" s="4"/>
      <c r="T257" s="4"/>
      <c r="U257" s="4"/>
    </row>
    <row r="258" spans="5:21" x14ac:dyDescent="0.35">
      <c r="E258" s="3"/>
      <c r="F258" s="3"/>
      <c r="G258" s="3"/>
      <c r="M258" s="4"/>
      <c r="N258" s="4"/>
      <c r="O258" s="4"/>
      <c r="P258" s="4"/>
      <c r="Q258" s="4"/>
      <c r="T258" s="4"/>
      <c r="U258" s="4"/>
    </row>
    <row r="259" spans="5:21" x14ac:dyDescent="0.35">
      <c r="E259" s="3"/>
      <c r="F259" s="3"/>
      <c r="G259" s="3"/>
      <c r="M259" s="4"/>
      <c r="N259" s="4"/>
      <c r="O259" s="4"/>
      <c r="P259" s="4"/>
      <c r="Q259" s="4"/>
      <c r="T259" s="4"/>
      <c r="U259" s="4"/>
    </row>
    <row r="260" spans="5:21" x14ac:dyDescent="0.35">
      <c r="E260" s="3"/>
      <c r="F260" s="3"/>
      <c r="G260" s="3"/>
      <c r="M260" s="4"/>
      <c r="N260" s="4"/>
      <c r="O260" s="4"/>
      <c r="P260" s="4"/>
      <c r="Q260" s="4"/>
      <c r="T260" s="4"/>
      <c r="U260" s="4"/>
    </row>
    <row r="261" spans="5:21" x14ac:dyDescent="0.35">
      <c r="E261" s="3"/>
      <c r="F261" s="3"/>
      <c r="G261" s="3"/>
      <c r="M261" s="4"/>
      <c r="N261" s="4"/>
      <c r="O261" s="4"/>
      <c r="P261" s="4"/>
      <c r="Q261" s="4"/>
      <c r="T261" s="4"/>
      <c r="U261" s="4"/>
    </row>
    <row r="262" spans="5:21" x14ac:dyDescent="0.35">
      <c r="E262" s="3"/>
      <c r="F262" s="3"/>
      <c r="G262" s="3"/>
      <c r="M262" s="4"/>
      <c r="N262" s="4"/>
      <c r="O262" s="4"/>
      <c r="P262" s="4"/>
      <c r="Q262" s="4"/>
      <c r="T262" s="4"/>
      <c r="U262" s="4"/>
    </row>
    <row r="263" spans="5:21" x14ac:dyDescent="0.35">
      <c r="G263" s="3"/>
      <c r="M263" s="4"/>
      <c r="N263" s="4"/>
      <c r="O263" s="4"/>
      <c r="P263" s="4"/>
      <c r="Q263" s="4"/>
      <c r="T263" s="4"/>
      <c r="U263" s="4"/>
    </row>
    <row r="264" spans="5:21" x14ac:dyDescent="0.35">
      <c r="E264" s="3"/>
      <c r="G264" s="3"/>
      <c r="M264" s="4"/>
      <c r="N264" s="4"/>
      <c r="O264" s="4"/>
      <c r="P264" s="4"/>
      <c r="Q264" s="4"/>
      <c r="T264" s="4"/>
      <c r="U264" s="4"/>
    </row>
    <row r="265" spans="5:21" x14ac:dyDescent="0.35">
      <c r="E265" s="3"/>
      <c r="F265" s="3"/>
      <c r="G265" s="3"/>
      <c r="M265" s="4"/>
      <c r="N265" s="4"/>
      <c r="O265" s="4"/>
      <c r="P265" s="4"/>
      <c r="Q265" s="4"/>
      <c r="T265" s="4"/>
      <c r="U265" s="4"/>
    </row>
    <row r="266" spans="5:21" x14ac:dyDescent="0.35">
      <c r="E266" s="3"/>
      <c r="F266" s="3"/>
      <c r="G266" s="3"/>
      <c r="M266" s="4"/>
      <c r="N266" s="4"/>
      <c r="O266" s="4"/>
      <c r="P266" s="4"/>
      <c r="Q266" s="4"/>
      <c r="T266" s="4"/>
      <c r="U266" s="4"/>
    </row>
    <row r="267" spans="5:21" x14ac:dyDescent="0.35">
      <c r="E267" s="3"/>
      <c r="F267" s="3"/>
      <c r="G267" s="3"/>
      <c r="M267" s="4"/>
      <c r="N267" s="4"/>
      <c r="O267" s="4"/>
      <c r="P267" s="4"/>
      <c r="Q267" s="4"/>
      <c r="T267" s="4"/>
      <c r="U267" s="4"/>
    </row>
    <row r="268" spans="5:21" x14ac:dyDescent="0.35">
      <c r="E268" s="3"/>
      <c r="F268" s="3"/>
      <c r="G268" s="3"/>
      <c r="M268" s="4"/>
      <c r="N268" s="4"/>
      <c r="O268" s="4"/>
      <c r="P268" s="4"/>
      <c r="Q268" s="4"/>
      <c r="T268" s="4"/>
      <c r="U268" s="4"/>
    </row>
    <row r="269" spans="5:21" x14ac:dyDescent="0.35">
      <c r="E269" s="3"/>
      <c r="F269" s="3"/>
      <c r="G269" s="3"/>
      <c r="M269" s="4"/>
      <c r="N269" s="4"/>
      <c r="O269" s="4"/>
      <c r="P269" s="4"/>
      <c r="Q269" s="4"/>
      <c r="T269" s="4"/>
      <c r="U269" s="4"/>
    </row>
    <row r="270" spans="5:21" x14ac:dyDescent="0.35">
      <c r="E270" s="3"/>
      <c r="F270" s="3"/>
      <c r="G270" s="3"/>
      <c r="M270" s="4"/>
      <c r="N270" s="4"/>
      <c r="O270" s="4"/>
      <c r="P270" s="4"/>
      <c r="Q270" s="4"/>
      <c r="T270" s="4"/>
      <c r="U270" s="4"/>
    </row>
    <row r="271" spans="5:21" x14ac:dyDescent="0.35">
      <c r="E271" s="3"/>
      <c r="F271" s="3"/>
      <c r="G271" s="3"/>
      <c r="M271" s="4"/>
      <c r="N271" s="4"/>
      <c r="O271" s="4"/>
      <c r="P271" s="4"/>
      <c r="Q271" s="4"/>
      <c r="T271" s="4"/>
      <c r="U271" s="4"/>
    </row>
    <row r="272" spans="5:21" x14ac:dyDescent="0.35">
      <c r="E272" s="3"/>
      <c r="F272" s="3"/>
      <c r="G272" s="3"/>
      <c r="M272" s="4"/>
      <c r="N272" s="4"/>
      <c r="O272" s="4"/>
      <c r="P272" s="4"/>
      <c r="Q272" s="4"/>
      <c r="T272" s="4"/>
      <c r="U272" s="4"/>
    </row>
    <row r="273" spans="5:21" x14ac:dyDescent="0.35">
      <c r="E273" s="3"/>
      <c r="F273" s="3"/>
      <c r="G273" s="3"/>
      <c r="M273" s="4"/>
      <c r="N273" s="4"/>
      <c r="O273" s="4"/>
      <c r="P273" s="4"/>
      <c r="Q273" s="4"/>
      <c r="T273" s="4"/>
      <c r="U273" s="4"/>
    </row>
    <row r="274" spans="5:21" x14ac:dyDescent="0.35">
      <c r="E274" s="3"/>
      <c r="F274" s="3"/>
      <c r="G274" s="3"/>
      <c r="M274" s="4"/>
      <c r="N274" s="4"/>
      <c r="O274" s="4"/>
      <c r="P274" s="4"/>
      <c r="Q274" s="4"/>
      <c r="T274" s="4"/>
      <c r="U274" s="4"/>
    </row>
    <row r="275" spans="5:21" x14ac:dyDescent="0.35">
      <c r="E275" s="3"/>
      <c r="F275" s="3"/>
      <c r="G275" s="3"/>
      <c r="M275" s="4"/>
      <c r="N275" s="4"/>
      <c r="O275" s="4"/>
      <c r="P275" s="4"/>
      <c r="Q275" s="4"/>
      <c r="T275" s="4"/>
      <c r="U275" s="4"/>
    </row>
    <row r="276" spans="5:21" x14ac:dyDescent="0.35">
      <c r="E276" s="3"/>
      <c r="F276" s="3"/>
      <c r="G276" s="3"/>
      <c r="M276" s="4"/>
      <c r="N276" s="4"/>
      <c r="O276" s="4"/>
      <c r="P276" s="4"/>
      <c r="Q276" s="4"/>
      <c r="T276" s="4"/>
      <c r="U276" s="4"/>
    </row>
    <row r="277" spans="5:21" x14ac:dyDescent="0.35">
      <c r="E277" s="3"/>
      <c r="F277" s="3"/>
      <c r="G277" s="3"/>
      <c r="M277" s="4"/>
      <c r="N277" s="4"/>
      <c r="O277" s="4"/>
      <c r="P277" s="4"/>
      <c r="Q277" s="4"/>
      <c r="T277" s="4"/>
      <c r="U277" s="4"/>
    </row>
    <row r="278" spans="5:21" x14ac:dyDescent="0.35">
      <c r="E278" s="3"/>
      <c r="F278" s="3"/>
      <c r="G278" s="3"/>
      <c r="M278" s="4"/>
      <c r="N278" s="4"/>
      <c r="O278" s="4"/>
      <c r="P278" s="4"/>
      <c r="Q278" s="4"/>
      <c r="T278" s="4"/>
      <c r="U278" s="4"/>
    </row>
    <row r="279" spans="5:21" x14ac:dyDescent="0.35">
      <c r="E279" s="3"/>
      <c r="F279" s="3"/>
      <c r="G279" s="3"/>
      <c r="M279" s="4"/>
      <c r="N279" s="4"/>
      <c r="O279" s="4"/>
      <c r="P279" s="4"/>
      <c r="Q279" s="4"/>
      <c r="T279" s="4"/>
      <c r="U279" s="4"/>
    </row>
    <row r="280" spans="5:21" x14ac:dyDescent="0.35">
      <c r="E280" s="3"/>
      <c r="F280" s="3"/>
      <c r="G280" s="3"/>
      <c r="M280" s="4"/>
      <c r="N280" s="4"/>
      <c r="O280" s="4"/>
      <c r="P280" s="4"/>
      <c r="Q280" s="4"/>
      <c r="T280" s="4"/>
      <c r="U280" s="4"/>
    </row>
    <row r="281" spans="5:21" x14ac:dyDescent="0.35">
      <c r="E281" s="3"/>
      <c r="F281" s="3"/>
      <c r="G281" s="3"/>
      <c r="M281" s="4"/>
      <c r="N281" s="4"/>
      <c r="O281" s="4"/>
      <c r="P281" s="4"/>
      <c r="Q281" s="4"/>
      <c r="T281" s="4"/>
      <c r="U281" s="4"/>
    </row>
    <row r="282" spans="5:21" x14ac:dyDescent="0.35">
      <c r="E282" s="3"/>
      <c r="F282" s="3"/>
      <c r="G282" s="3"/>
      <c r="M282" s="4"/>
      <c r="N282" s="4"/>
      <c r="O282" s="4"/>
      <c r="P282" s="4"/>
      <c r="Q282" s="4"/>
      <c r="T282" s="4"/>
      <c r="U282" s="4"/>
    </row>
    <row r="283" spans="5:21" x14ac:dyDescent="0.35">
      <c r="E283" s="3"/>
      <c r="F283" s="3"/>
      <c r="G283" s="3"/>
      <c r="M283" s="4"/>
      <c r="N283" s="4"/>
      <c r="O283" s="4"/>
      <c r="P283" s="4"/>
      <c r="Q283" s="4"/>
      <c r="T283" s="4"/>
      <c r="U283" s="4"/>
    </row>
    <row r="284" spans="5:21" x14ac:dyDescent="0.35">
      <c r="E284" s="3"/>
      <c r="F284" s="3"/>
      <c r="G284" s="3"/>
      <c r="M284" s="4"/>
      <c r="N284" s="4"/>
      <c r="O284" s="4"/>
      <c r="P284" s="4"/>
      <c r="Q284" s="4"/>
      <c r="T284" s="4"/>
      <c r="U284" s="4"/>
    </row>
    <row r="285" spans="5:21" x14ac:dyDescent="0.35">
      <c r="E285" s="3"/>
      <c r="F285" s="3"/>
      <c r="G285" s="3"/>
      <c r="M285" s="4"/>
      <c r="N285" s="4"/>
      <c r="O285" s="4"/>
      <c r="P285" s="4"/>
      <c r="Q285" s="4"/>
      <c r="T285" s="4"/>
      <c r="U285" s="4"/>
    </row>
    <row r="286" spans="5:21" x14ac:dyDescent="0.35">
      <c r="E286" s="3"/>
      <c r="F286" s="3"/>
      <c r="G286" s="3"/>
      <c r="M286" s="4"/>
      <c r="N286" s="4"/>
      <c r="O286" s="4"/>
      <c r="P286" s="4"/>
      <c r="Q286" s="4"/>
      <c r="T286" s="4"/>
      <c r="U286" s="4"/>
    </row>
    <row r="287" spans="5:21" x14ac:dyDescent="0.35">
      <c r="E287" s="3"/>
      <c r="F287" s="3"/>
      <c r="G287" s="3"/>
      <c r="M287" s="4"/>
      <c r="N287" s="4"/>
      <c r="O287" s="4"/>
      <c r="P287" s="4"/>
      <c r="Q287" s="4"/>
      <c r="T287" s="4"/>
      <c r="U287" s="4"/>
    </row>
    <row r="288" spans="5:21" x14ac:dyDescent="0.35">
      <c r="E288" s="3"/>
      <c r="F288" s="3"/>
      <c r="G288" s="3"/>
      <c r="M288" s="4"/>
      <c r="N288" s="4"/>
      <c r="O288" s="4"/>
      <c r="P288" s="4"/>
      <c r="Q288" s="4"/>
      <c r="T288" s="4"/>
      <c r="U288" s="4"/>
    </row>
    <row r="289" spans="5:21" x14ac:dyDescent="0.35">
      <c r="E289" s="3"/>
      <c r="F289" s="3"/>
      <c r="G289" s="3"/>
      <c r="M289" s="4"/>
      <c r="N289" s="4"/>
      <c r="O289" s="4"/>
      <c r="P289" s="4"/>
      <c r="Q289" s="4"/>
      <c r="T289" s="4"/>
      <c r="U289" s="4"/>
    </row>
    <row r="290" spans="5:21" x14ac:dyDescent="0.35">
      <c r="E290" s="3"/>
      <c r="F290" s="3"/>
      <c r="G290" s="3"/>
      <c r="M290" s="4"/>
      <c r="N290" s="4"/>
      <c r="O290" s="4"/>
      <c r="P290" s="4"/>
      <c r="Q290" s="4"/>
      <c r="T290" s="4"/>
      <c r="U290" s="4"/>
    </row>
    <row r="291" spans="5:21" x14ac:dyDescent="0.35">
      <c r="E291" s="3"/>
      <c r="F291" s="3"/>
      <c r="G291" s="3"/>
      <c r="M291" s="4"/>
      <c r="N291" s="4"/>
      <c r="O291" s="4"/>
      <c r="P291" s="4"/>
      <c r="Q291" s="4"/>
      <c r="T291" s="4"/>
      <c r="U291" s="4"/>
    </row>
    <row r="292" spans="5:21" x14ac:dyDescent="0.35">
      <c r="E292" s="3"/>
      <c r="F292" s="3"/>
      <c r="G292" s="3"/>
      <c r="M292" s="4"/>
      <c r="N292" s="4"/>
      <c r="O292" s="4"/>
      <c r="P292" s="4"/>
      <c r="Q292" s="4"/>
      <c r="T292" s="4"/>
      <c r="U292" s="4"/>
    </row>
    <row r="293" spans="5:21" x14ac:dyDescent="0.35">
      <c r="E293" s="3"/>
      <c r="F293" s="3"/>
      <c r="G293" s="3"/>
      <c r="M293" s="4"/>
      <c r="N293" s="4"/>
      <c r="O293" s="4"/>
      <c r="P293" s="4"/>
      <c r="Q293" s="4"/>
      <c r="T293" s="4"/>
      <c r="U293" s="4"/>
    </row>
    <row r="294" spans="5:21" x14ac:dyDescent="0.35">
      <c r="E294" s="3"/>
      <c r="F294" s="3"/>
      <c r="G294" s="3"/>
      <c r="M294" s="4"/>
      <c r="N294" s="4"/>
      <c r="O294" s="4"/>
      <c r="P294" s="4"/>
      <c r="Q294" s="4"/>
      <c r="T294" s="4"/>
      <c r="U294" s="4"/>
    </row>
    <row r="295" spans="5:21" x14ac:dyDescent="0.35">
      <c r="E295" s="3"/>
      <c r="F295" s="3"/>
      <c r="G295" s="3"/>
      <c r="M295" s="4"/>
      <c r="N295" s="4"/>
      <c r="O295" s="4"/>
      <c r="P295" s="4"/>
      <c r="Q295" s="4"/>
      <c r="T295" s="4"/>
      <c r="U295" s="4"/>
    </row>
    <row r="296" spans="5:21" x14ac:dyDescent="0.35">
      <c r="E296" s="3"/>
      <c r="F296" s="3"/>
      <c r="G296" s="3"/>
      <c r="M296" s="4"/>
      <c r="N296" s="4"/>
      <c r="O296" s="4"/>
      <c r="P296" s="4"/>
      <c r="Q296" s="4"/>
      <c r="T296" s="4"/>
      <c r="U296" s="4"/>
    </row>
    <row r="297" spans="5:21" x14ac:dyDescent="0.35">
      <c r="E297" s="3"/>
      <c r="F297" s="3"/>
      <c r="G297" s="3"/>
      <c r="M297" s="4"/>
      <c r="N297" s="4"/>
      <c r="O297" s="4"/>
      <c r="P297" s="4"/>
      <c r="Q297" s="4"/>
      <c r="T297" s="4"/>
      <c r="U297" s="4"/>
    </row>
    <row r="298" spans="5:21" x14ac:dyDescent="0.35">
      <c r="E298" s="3"/>
      <c r="F298" s="3"/>
      <c r="G298" s="3"/>
      <c r="M298" s="4"/>
      <c r="N298" s="4"/>
      <c r="O298" s="4"/>
      <c r="P298" s="4"/>
      <c r="Q298" s="4"/>
      <c r="T298" s="4"/>
      <c r="U298" s="4"/>
    </row>
    <row r="299" spans="5:21" x14ac:dyDescent="0.35">
      <c r="E299" s="3"/>
      <c r="F299" s="3"/>
      <c r="G299" s="3"/>
      <c r="M299" s="4"/>
      <c r="N299" s="4"/>
      <c r="O299" s="4"/>
      <c r="P299" s="4"/>
      <c r="Q299" s="4"/>
      <c r="T299" s="4"/>
      <c r="U299" s="4"/>
    </row>
    <row r="300" spans="5:21" x14ac:dyDescent="0.35">
      <c r="E300" s="3"/>
      <c r="F300" s="3"/>
      <c r="G300" s="3"/>
      <c r="M300" s="4"/>
      <c r="N300" s="4"/>
      <c r="O300" s="4"/>
      <c r="P300" s="4"/>
      <c r="Q300" s="4"/>
      <c r="T300" s="4"/>
      <c r="U300" s="4"/>
    </row>
    <row r="301" spans="5:21" x14ac:dyDescent="0.35">
      <c r="E301" s="3"/>
      <c r="F301" s="3"/>
      <c r="G301" s="3"/>
      <c r="M301" s="4"/>
      <c r="N301" s="4"/>
      <c r="O301" s="4"/>
      <c r="P301" s="4"/>
      <c r="Q301" s="4"/>
      <c r="T301" s="4"/>
      <c r="U301" s="4"/>
    </row>
    <row r="302" spans="5:21" x14ac:dyDescent="0.35">
      <c r="E302" s="3"/>
      <c r="F302" s="3"/>
      <c r="G302" s="3"/>
      <c r="M302" s="4"/>
      <c r="N302" s="4"/>
      <c r="O302" s="4"/>
      <c r="P302" s="4"/>
      <c r="Q302" s="4"/>
      <c r="T302" s="4"/>
      <c r="U302" s="4"/>
    </row>
    <row r="303" spans="5:21" x14ac:dyDescent="0.35">
      <c r="E303" s="3"/>
      <c r="F303" s="3"/>
      <c r="G303" s="3"/>
      <c r="M303" s="4"/>
      <c r="N303" s="4"/>
      <c r="O303" s="4"/>
      <c r="P303" s="4"/>
      <c r="Q303" s="4"/>
      <c r="T303" s="4"/>
      <c r="U303" s="4"/>
    </row>
    <row r="304" spans="5:21" x14ac:dyDescent="0.35">
      <c r="E304" s="3"/>
      <c r="F304" s="3"/>
      <c r="G304" s="3"/>
      <c r="M304" s="4"/>
      <c r="N304" s="4"/>
      <c r="O304" s="4"/>
      <c r="P304" s="4"/>
      <c r="Q304" s="4"/>
      <c r="T304" s="4"/>
      <c r="U304" s="4"/>
    </row>
    <row r="305" spans="5:21" x14ac:dyDescent="0.35">
      <c r="E305" s="3"/>
      <c r="F305" s="3"/>
      <c r="G305" s="3"/>
      <c r="M305" s="4"/>
      <c r="N305" s="4"/>
      <c r="O305" s="4"/>
      <c r="P305" s="4"/>
      <c r="Q305" s="4"/>
      <c r="T305" s="4"/>
      <c r="U305" s="4"/>
    </row>
    <row r="306" spans="5:21" x14ac:dyDescent="0.35">
      <c r="E306" s="3"/>
      <c r="F306" s="3"/>
      <c r="G306" s="3"/>
      <c r="M306" s="4"/>
      <c r="N306" s="4"/>
      <c r="O306" s="4"/>
      <c r="P306" s="4"/>
      <c r="Q306" s="4"/>
      <c r="T306" s="4"/>
      <c r="U306" s="4"/>
    </row>
    <row r="307" spans="5:21" x14ac:dyDescent="0.35">
      <c r="E307" s="3"/>
      <c r="F307" s="3"/>
      <c r="G307" s="3"/>
      <c r="M307" s="4"/>
      <c r="N307" s="4"/>
      <c r="O307" s="4"/>
      <c r="P307" s="4"/>
      <c r="Q307" s="4"/>
      <c r="T307" s="4"/>
      <c r="U307" s="4"/>
    </row>
    <row r="308" spans="5:21" x14ac:dyDescent="0.35">
      <c r="E308" s="3"/>
      <c r="F308" s="3"/>
      <c r="G308" s="3"/>
      <c r="M308" s="4"/>
      <c r="N308" s="4"/>
      <c r="O308" s="4"/>
      <c r="P308" s="4"/>
      <c r="Q308" s="4"/>
      <c r="T308" s="4"/>
      <c r="U308" s="4"/>
    </row>
    <row r="309" spans="5:21" x14ac:dyDescent="0.35">
      <c r="E309" s="3"/>
      <c r="F309" s="3"/>
      <c r="G309" s="3"/>
      <c r="M309" s="4"/>
      <c r="N309" s="4"/>
      <c r="O309" s="4"/>
      <c r="P309" s="4"/>
      <c r="Q309" s="4"/>
      <c r="T309" s="4"/>
      <c r="U309" s="4"/>
    </row>
    <row r="310" spans="5:21" x14ac:dyDescent="0.35">
      <c r="E310" s="3"/>
      <c r="F310" s="3"/>
      <c r="G310" s="3"/>
      <c r="M310" s="4"/>
      <c r="N310" s="4"/>
      <c r="O310" s="4"/>
      <c r="P310" s="4"/>
      <c r="Q310" s="4"/>
      <c r="T310" s="4"/>
      <c r="U310" s="4"/>
    </row>
    <row r="311" spans="5:21" x14ac:dyDescent="0.35">
      <c r="E311" s="3"/>
      <c r="F311" s="3"/>
      <c r="G311" s="3"/>
      <c r="M311" s="4"/>
      <c r="N311" s="4"/>
      <c r="O311" s="4"/>
      <c r="P311" s="4"/>
      <c r="Q311" s="4"/>
      <c r="T311" s="4"/>
      <c r="U311" s="4"/>
    </row>
    <row r="312" spans="5:21" x14ac:dyDescent="0.35">
      <c r="E312" s="3"/>
      <c r="F312" s="3"/>
      <c r="G312" s="3"/>
      <c r="M312" s="4"/>
      <c r="N312" s="4"/>
      <c r="O312" s="4"/>
      <c r="P312" s="4"/>
      <c r="Q312" s="4"/>
      <c r="T312" s="4"/>
      <c r="U312" s="4"/>
    </row>
    <row r="313" spans="5:21" x14ac:dyDescent="0.35">
      <c r="E313" s="3"/>
      <c r="F313" s="3"/>
      <c r="G313" s="3"/>
      <c r="M313" s="4"/>
      <c r="N313" s="4"/>
      <c r="O313" s="4"/>
      <c r="P313" s="4"/>
      <c r="Q313" s="4"/>
      <c r="T313" s="4"/>
      <c r="U313" s="4"/>
    </row>
    <row r="314" spans="5:21" x14ac:dyDescent="0.35">
      <c r="E314" s="3"/>
      <c r="F314" s="3"/>
      <c r="G314" s="3"/>
      <c r="M314" s="4"/>
      <c r="N314" s="4"/>
      <c r="O314" s="4"/>
      <c r="P314" s="4"/>
      <c r="Q314" s="4"/>
      <c r="T314" s="4"/>
      <c r="U314" s="4"/>
    </row>
    <row r="315" spans="5:21" x14ac:dyDescent="0.35">
      <c r="E315" s="3"/>
      <c r="F315" s="3"/>
      <c r="G315" s="3"/>
      <c r="M315" s="4"/>
      <c r="N315" s="4"/>
      <c r="O315" s="4"/>
      <c r="P315" s="4"/>
      <c r="Q315" s="4"/>
      <c r="T315" s="4"/>
      <c r="U315" s="4"/>
    </row>
    <row r="316" spans="5:21" x14ac:dyDescent="0.35">
      <c r="E316" s="3"/>
      <c r="F316" s="3"/>
      <c r="G316" s="3"/>
      <c r="M316" s="4"/>
      <c r="N316" s="4"/>
      <c r="O316" s="4"/>
      <c r="P316" s="4"/>
      <c r="Q316" s="4"/>
      <c r="T316" s="4"/>
      <c r="U316" s="4"/>
    </row>
    <row r="317" spans="5:21" x14ac:dyDescent="0.35">
      <c r="E317" s="3"/>
      <c r="F317" s="3"/>
      <c r="G317" s="3"/>
      <c r="M317" s="4"/>
      <c r="N317" s="4"/>
      <c r="O317" s="4"/>
      <c r="P317" s="4"/>
      <c r="Q317" s="4"/>
      <c r="T317" s="4"/>
      <c r="U317" s="4"/>
    </row>
    <row r="318" spans="5:21" x14ac:dyDescent="0.35">
      <c r="E318" s="3"/>
      <c r="F318" s="3"/>
      <c r="G318" s="3"/>
      <c r="M318" s="4"/>
      <c r="N318" s="4"/>
      <c r="O318" s="4"/>
      <c r="P318" s="4"/>
      <c r="Q318" s="4"/>
      <c r="T318" s="4"/>
      <c r="U318" s="4"/>
    </row>
    <row r="319" spans="5:21" x14ac:dyDescent="0.35">
      <c r="E319" s="3"/>
      <c r="F319" s="3"/>
      <c r="G319" s="3"/>
      <c r="M319" s="4"/>
      <c r="N319" s="4"/>
      <c r="O319" s="4"/>
      <c r="P319" s="4"/>
      <c r="Q319" s="4"/>
      <c r="T319" s="4"/>
      <c r="U319" s="4"/>
    </row>
    <row r="320" spans="5:21" x14ac:dyDescent="0.35">
      <c r="E320" s="3"/>
      <c r="F320" s="3"/>
      <c r="G320" s="3"/>
      <c r="M320" s="4"/>
      <c r="N320" s="4"/>
      <c r="O320" s="4"/>
      <c r="P320" s="4"/>
      <c r="Q320" s="4"/>
      <c r="T320" s="4"/>
      <c r="U320" s="4"/>
    </row>
    <row r="321" spans="5:21" x14ac:dyDescent="0.35">
      <c r="E321" s="3"/>
      <c r="F321" s="3"/>
      <c r="G321" s="3"/>
      <c r="M321" s="4"/>
      <c r="N321" s="4"/>
      <c r="O321" s="4"/>
      <c r="P321" s="4"/>
      <c r="Q321" s="4"/>
      <c r="T321" s="4"/>
      <c r="U321" s="4"/>
    </row>
    <row r="322" spans="5:21" x14ac:dyDescent="0.35">
      <c r="E322" s="3"/>
      <c r="F322" s="3"/>
      <c r="G322" s="3"/>
      <c r="M322" s="4"/>
      <c r="N322" s="4"/>
      <c r="O322" s="4"/>
      <c r="P322" s="4"/>
      <c r="Q322" s="4"/>
      <c r="T322" s="4"/>
      <c r="U322" s="4"/>
    </row>
    <row r="323" spans="5:21" x14ac:dyDescent="0.35">
      <c r="E323" s="3"/>
      <c r="F323" s="3"/>
      <c r="G323" s="3"/>
      <c r="M323" s="4"/>
      <c r="N323" s="4"/>
      <c r="O323" s="4"/>
      <c r="P323" s="4"/>
      <c r="Q323" s="4"/>
      <c r="T323" s="4"/>
      <c r="U323" s="4"/>
    </row>
    <row r="324" spans="5:21" x14ac:dyDescent="0.35">
      <c r="E324" s="3"/>
      <c r="F324" s="3"/>
      <c r="G324" s="3"/>
      <c r="M324" s="4"/>
      <c r="N324" s="4"/>
      <c r="O324" s="4"/>
      <c r="P324" s="4"/>
      <c r="Q324" s="4"/>
      <c r="T324" s="4"/>
      <c r="U324" s="4"/>
    </row>
    <row r="325" spans="5:21" x14ac:dyDescent="0.35">
      <c r="E325" s="3"/>
      <c r="F325" s="3"/>
      <c r="G325" s="3"/>
      <c r="M325" s="4"/>
      <c r="N325" s="4"/>
      <c r="O325" s="4"/>
      <c r="P325" s="4"/>
      <c r="Q325" s="4"/>
      <c r="T325" s="4"/>
      <c r="U325" s="4"/>
    </row>
    <row r="326" spans="5:21" x14ac:dyDescent="0.35">
      <c r="E326" s="3"/>
      <c r="G326" s="3"/>
      <c r="M326" s="4"/>
      <c r="N326" s="4"/>
      <c r="O326" s="4"/>
      <c r="P326" s="4"/>
      <c r="Q326" s="4"/>
      <c r="T326" s="4"/>
      <c r="U326" s="4"/>
    </row>
    <row r="327" spans="5:21" x14ac:dyDescent="0.35">
      <c r="E327" s="3"/>
      <c r="F327" s="3"/>
      <c r="G327" s="3"/>
      <c r="M327" s="4"/>
      <c r="N327" s="4"/>
      <c r="O327" s="4"/>
      <c r="P327" s="4"/>
      <c r="Q327" s="4"/>
      <c r="T327" s="4"/>
      <c r="U327" s="4"/>
    </row>
    <row r="328" spans="5:21" x14ac:dyDescent="0.35">
      <c r="G328" s="3"/>
      <c r="M328" s="4"/>
      <c r="N328" s="4"/>
      <c r="O328" s="4"/>
      <c r="P328" s="4"/>
      <c r="Q328" s="4"/>
      <c r="T328" s="4"/>
      <c r="U328" s="4"/>
    </row>
    <row r="329" spans="5:21" x14ac:dyDescent="0.35">
      <c r="E329" s="3"/>
      <c r="F329" s="3"/>
      <c r="G329" s="3"/>
      <c r="M329" s="4"/>
      <c r="N329" s="4"/>
      <c r="O329" s="4"/>
      <c r="P329" s="4"/>
      <c r="Q329" s="4"/>
      <c r="T329" s="4"/>
      <c r="U329" s="4"/>
    </row>
    <row r="330" spans="5:21" x14ac:dyDescent="0.35">
      <c r="E330" s="3"/>
      <c r="F330" s="3"/>
      <c r="G330" s="3"/>
      <c r="M330" s="4"/>
      <c r="N330" s="4"/>
      <c r="O330" s="4"/>
      <c r="P330" s="4"/>
      <c r="Q330" s="4"/>
      <c r="T330" s="4"/>
      <c r="U330" s="4"/>
    </row>
    <row r="331" spans="5:21" x14ac:dyDescent="0.35">
      <c r="E331" s="3"/>
      <c r="F331" s="3"/>
      <c r="G331" s="3"/>
      <c r="M331" s="4"/>
      <c r="N331" s="4"/>
      <c r="O331" s="4"/>
      <c r="P331" s="4"/>
      <c r="Q331" s="4"/>
      <c r="T331" s="4"/>
      <c r="U331" s="4"/>
    </row>
    <row r="332" spans="5:21" x14ac:dyDescent="0.35">
      <c r="E332" s="3"/>
      <c r="F332" s="3"/>
      <c r="G332" s="3"/>
      <c r="M332" s="4"/>
      <c r="N332" s="4"/>
      <c r="O332" s="4"/>
      <c r="P332" s="4"/>
      <c r="Q332" s="4"/>
      <c r="T332" s="4"/>
      <c r="U332" s="4"/>
    </row>
    <row r="333" spans="5:21" x14ac:dyDescent="0.35">
      <c r="E333" s="3"/>
      <c r="F333" s="3"/>
      <c r="G333" s="3"/>
      <c r="M333" s="4"/>
      <c r="N333" s="4"/>
      <c r="O333" s="4"/>
      <c r="P333" s="4"/>
      <c r="Q333" s="4"/>
      <c r="T333" s="4"/>
      <c r="U333" s="4"/>
    </row>
    <row r="334" spans="5:21" x14ac:dyDescent="0.35">
      <c r="E334" s="3"/>
      <c r="F334" s="3"/>
      <c r="G334" s="3"/>
      <c r="M334" s="4"/>
      <c r="N334" s="4"/>
      <c r="O334" s="4"/>
      <c r="P334" s="4"/>
      <c r="Q334" s="4"/>
      <c r="T334" s="4"/>
      <c r="U334" s="4"/>
    </row>
    <row r="335" spans="5:21" x14ac:dyDescent="0.35">
      <c r="E335" s="3"/>
      <c r="F335" s="3"/>
      <c r="G335" s="3"/>
      <c r="M335" s="4"/>
      <c r="N335" s="4"/>
      <c r="O335" s="4"/>
      <c r="P335" s="4"/>
      <c r="Q335" s="4"/>
      <c r="T335" s="4"/>
      <c r="U335" s="4"/>
    </row>
    <row r="336" spans="5:21" x14ac:dyDescent="0.35">
      <c r="E336" s="3"/>
      <c r="F336" s="3"/>
      <c r="G336" s="3"/>
      <c r="M336" s="4"/>
      <c r="N336" s="4"/>
      <c r="O336" s="4"/>
      <c r="P336" s="4"/>
      <c r="Q336" s="4"/>
      <c r="T336" s="4"/>
      <c r="U336" s="4"/>
    </row>
    <row r="337" spans="5:21" x14ac:dyDescent="0.35">
      <c r="E337" s="3"/>
      <c r="F337" s="3"/>
      <c r="G337" s="3"/>
      <c r="M337" s="4"/>
      <c r="N337" s="4"/>
      <c r="O337" s="4"/>
      <c r="P337" s="4"/>
      <c r="Q337" s="4"/>
      <c r="T337" s="4"/>
      <c r="U337" s="4"/>
    </row>
    <row r="338" spans="5:21" x14ac:dyDescent="0.35">
      <c r="E338" s="3"/>
      <c r="F338" s="3"/>
      <c r="G338" s="3"/>
      <c r="M338" s="4"/>
      <c r="N338" s="4"/>
      <c r="O338" s="4"/>
      <c r="P338" s="4"/>
      <c r="Q338" s="4"/>
      <c r="T338" s="4"/>
      <c r="U338" s="4"/>
    </row>
    <row r="339" spans="5:21" x14ac:dyDescent="0.35">
      <c r="E339" s="3"/>
      <c r="F339" s="3"/>
      <c r="G339" s="3"/>
      <c r="M339" s="4"/>
      <c r="N339" s="4"/>
      <c r="O339" s="4"/>
      <c r="P339" s="4"/>
      <c r="Q339" s="4"/>
      <c r="T339" s="4"/>
      <c r="U339" s="4"/>
    </row>
    <row r="340" spans="5:21" x14ac:dyDescent="0.35">
      <c r="E340" s="3"/>
      <c r="F340" s="3"/>
      <c r="G340" s="3"/>
      <c r="M340" s="4"/>
      <c r="N340" s="4"/>
      <c r="O340" s="4"/>
      <c r="P340" s="4"/>
      <c r="Q340" s="4"/>
      <c r="T340" s="4"/>
      <c r="U340" s="4"/>
    </row>
    <row r="341" spans="5:21" x14ac:dyDescent="0.35">
      <c r="E341" s="3"/>
      <c r="F341" s="3"/>
      <c r="G341" s="3"/>
      <c r="M341" s="4"/>
      <c r="N341" s="4"/>
      <c r="O341" s="4"/>
      <c r="P341" s="4"/>
      <c r="Q341" s="4"/>
      <c r="T341" s="4"/>
      <c r="U341" s="4"/>
    </row>
    <row r="342" spans="5:21" x14ac:dyDescent="0.35">
      <c r="E342" s="3"/>
      <c r="F342" s="3"/>
      <c r="G342" s="3"/>
      <c r="M342" s="4"/>
      <c r="N342" s="4"/>
      <c r="O342" s="4"/>
      <c r="P342" s="4"/>
      <c r="Q342" s="4"/>
      <c r="T342" s="4"/>
      <c r="U342" s="4"/>
    </row>
    <row r="343" spans="5:21" x14ac:dyDescent="0.35">
      <c r="E343" s="3"/>
      <c r="F343" s="3"/>
      <c r="G343" s="3"/>
      <c r="M343" s="4"/>
      <c r="N343" s="4"/>
      <c r="O343" s="4"/>
      <c r="P343" s="4"/>
      <c r="Q343" s="4"/>
      <c r="T343" s="4"/>
      <c r="U343" s="4"/>
    </row>
    <row r="344" spans="5:21" x14ac:dyDescent="0.35">
      <c r="E344" s="3"/>
      <c r="F344" s="3"/>
      <c r="G344" s="3"/>
      <c r="M344" s="4"/>
      <c r="N344" s="4"/>
      <c r="O344" s="4"/>
      <c r="P344" s="4"/>
      <c r="Q344" s="4"/>
      <c r="T344" s="4"/>
      <c r="U344" s="4"/>
    </row>
    <row r="345" spans="5:21" x14ac:dyDescent="0.35">
      <c r="E345" s="3"/>
      <c r="F345" s="3"/>
      <c r="G345" s="3"/>
      <c r="M345" s="4"/>
      <c r="N345" s="4"/>
      <c r="O345" s="4"/>
      <c r="P345" s="4"/>
      <c r="Q345" s="4"/>
      <c r="T345" s="4"/>
      <c r="U345" s="4"/>
    </row>
    <row r="346" spans="5:21" x14ac:dyDescent="0.35">
      <c r="E346" s="3"/>
      <c r="F346" s="3"/>
      <c r="G346" s="3"/>
      <c r="M346" s="4"/>
      <c r="N346" s="4"/>
      <c r="O346" s="4"/>
      <c r="P346" s="4"/>
      <c r="Q346" s="4"/>
      <c r="T346" s="4"/>
      <c r="U346" s="4"/>
    </row>
    <row r="347" spans="5:21" x14ac:dyDescent="0.35">
      <c r="E347" s="3"/>
      <c r="F347" s="3"/>
      <c r="G347" s="3"/>
      <c r="M347" s="4"/>
      <c r="N347" s="4"/>
      <c r="O347" s="4"/>
      <c r="P347" s="4"/>
      <c r="Q347" s="4"/>
      <c r="T347" s="4"/>
      <c r="U347" s="4"/>
    </row>
    <row r="348" spans="5:21" x14ac:dyDescent="0.35">
      <c r="G348" s="3"/>
      <c r="M348" s="4"/>
      <c r="N348" s="4"/>
      <c r="O348" s="4"/>
      <c r="P348" s="4"/>
      <c r="Q348" s="4"/>
      <c r="T348" s="4"/>
      <c r="U348" s="4"/>
    </row>
    <row r="349" spans="5:21" x14ac:dyDescent="0.35">
      <c r="E349" s="3"/>
      <c r="F349" s="3"/>
      <c r="G349" s="3"/>
      <c r="M349" s="4"/>
      <c r="N349" s="4"/>
      <c r="O349" s="4"/>
      <c r="P349" s="4"/>
      <c r="Q349" s="4"/>
      <c r="T349" s="4"/>
      <c r="U349" s="4"/>
    </row>
    <row r="350" spans="5:21" x14ac:dyDescent="0.35">
      <c r="E350" s="3"/>
      <c r="F350" s="3"/>
      <c r="G350" s="3"/>
      <c r="M350" s="4"/>
      <c r="N350" s="4"/>
      <c r="O350" s="4"/>
      <c r="P350" s="4"/>
      <c r="Q350" s="4"/>
      <c r="T350" s="4"/>
      <c r="U350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DE347-AB89-4E87-B9CC-865DAA743638}">
  <dimension ref="A1:Y245"/>
  <sheetViews>
    <sheetView zoomScale="40" zoomScaleNormal="40" workbookViewId="0">
      <selection activeCell="T1" activeCellId="1" sqref="A1:B1048576 T1:W1048576"/>
    </sheetView>
  </sheetViews>
  <sheetFormatPr defaultRowHeight="14.5" x14ac:dyDescent="0.35"/>
  <sheetData>
    <row r="1" spans="1:25" x14ac:dyDescent="0.35">
      <c r="A1" s="1">
        <v>4206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J1">
        <f>(E2+J6)/4206</f>
        <v>16.89205896338564</v>
      </c>
      <c r="K1">
        <f>(F2+K6)/4206</f>
        <v>16.415359010936758</v>
      </c>
      <c r="L1">
        <f>(G2+L6)/4206</f>
        <v>17.36899667142178</v>
      </c>
      <c r="O1" t="s">
        <v>3</v>
      </c>
      <c r="P1" t="s">
        <v>4</v>
      </c>
      <c r="Q1" t="s">
        <v>5</v>
      </c>
      <c r="R1" t="s">
        <v>6</v>
      </c>
      <c r="S1" t="s">
        <v>7</v>
      </c>
      <c r="V1" t="s">
        <v>8</v>
      </c>
      <c r="W1" t="s">
        <v>9</v>
      </c>
      <c r="X1" s="2" t="s">
        <v>7</v>
      </c>
      <c r="Y1" s="2" t="s">
        <v>6</v>
      </c>
    </row>
    <row r="2" spans="1:25" x14ac:dyDescent="0.35">
      <c r="B2">
        <v>6</v>
      </c>
      <c r="C2" t="s">
        <v>40</v>
      </c>
      <c r="D2">
        <v>1</v>
      </c>
      <c r="E2" s="3">
        <v>51557</v>
      </c>
      <c r="F2" s="3">
        <v>50206</v>
      </c>
      <c r="G2" s="3">
        <v>52911</v>
      </c>
      <c r="O2" s="4">
        <f>E2/$J$1</f>
        <v>3052.1442123634724</v>
      </c>
      <c r="P2" s="4">
        <f>F2/$K$1</f>
        <v>3058.4771229523631</v>
      </c>
      <c r="Q2" s="4">
        <f>G2/$L$1</f>
        <v>3046.2899499000737</v>
      </c>
      <c r="R2" s="4">
        <f>O2-MIN(P2:Q2)</f>
        <v>5.8542624633987543</v>
      </c>
      <c r="S2" s="4">
        <f>MAX(P2:Q2)-O2</f>
        <v>6.332910588890627</v>
      </c>
      <c r="V2" s="4">
        <f t="shared" ref="V2:V65" si="0">1950-O2</f>
        <v>-1102.1442123634724</v>
      </c>
      <c r="W2" s="4">
        <f>MAX(R2:S2)</f>
        <v>6.332910588890627</v>
      </c>
      <c r="X2" s="5">
        <f>V2+W2</f>
        <v>-1095.8113017745818</v>
      </c>
      <c r="Y2" s="5">
        <f>V2-W2</f>
        <v>-1108.4771229523631</v>
      </c>
    </row>
    <row r="3" spans="1:25" x14ac:dyDescent="0.35">
      <c r="B3">
        <v>7</v>
      </c>
      <c r="C3" t="s">
        <v>41</v>
      </c>
      <c r="D3">
        <v>0.8</v>
      </c>
      <c r="E3" s="3">
        <v>51328</v>
      </c>
      <c r="F3" s="3">
        <v>50004</v>
      </c>
      <c r="G3" s="3">
        <v>52630</v>
      </c>
      <c r="I3" t="s">
        <v>0</v>
      </c>
      <c r="J3" t="s">
        <v>3</v>
      </c>
      <c r="K3" t="s">
        <v>4</v>
      </c>
      <c r="L3" t="s">
        <v>5</v>
      </c>
      <c r="O3" s="4">
        <f t="shared" ref="O3:O66" si="1">E3/$J$1</f>
        <v>3038.5875464474721</v>
      </c>
      <c r="P3" s="4">
        <f t="shared" ref="P3:P66" si="2">F3/$K$1</f>
        <v>3046.1715742363454</v>
      </c>
      <c r="Q3" s="4">
        <f t="shared" ref="Q3:Q66" si="3">G3/$L$1</f>
        <v>3030.1116981958548</v>
      </c>
      <c r="R3" s="4">
        <f>O3-MIN(P3:Q3)</f>
        <v>8.475848251617208</v>
      </c>
      <c r="S3" s="4">
        <f>MAX(P3:Q3)-O3</f>
        <v>7.5840277888732999</v>
      </c>
      <c r="V3" s="4">
        <f t="shared" si="0"/>
        <v>-1088.5875464474721</v>
      </c>
      <c r="W3" s="4">
        <f t="shared" ref="W3:W66" si="4">MAX(R3:S3)</f>
        <v>8.475848251617208</v>
      </c>
      <c r="X3" s="5">
        <f t="shared" ref="X3:X66" si="5">V3+W3</f>
        <v>-1080.1116981958548</v>
      </c>
      <c r="Y3" s="5">
        <f t="shared" ref="Y3:Y66" si="6">V3-W3</f>
        <v>-1097.0633946990893</v>
      </c>
    </row>
    <row r="4" spans="1:25" x14ac:dyDescent="0.35">
      <c r="B4">
        <v>8</v>
      </c>
      <c r="C4" t="s">
        <v>42</v>
      </c>
      <c r="D4">
        <v>1</v>
      </c>
      <c r="E4" s="3">
        <v>50460</v>
      </c>
      <c r="F4" s="3">
        <v>49208</v>
      </c>
      <c r="G4" s="3">
        <v>51729</v>
      </c>
      <c r="I4">
        <v>5</v>
      </c>
      <c r="J4" s="3">
        <v>71048</v>
      </c>
      <c r="K4" s="3">
        <v>69043</v>
      </c>
      <c r="L4" s="3">
        <v>73054</v>
      </c>
      <c r="O4" s="4">
        <f t="shared" si="1"/>
        <v>2987.2024546785269</v>
      </c>
      <c r="P4" s="4">
        <f t="shared" si="2"/>
        <v>2997.6804020682762</v>
      </c>
      <c r="Q4" s="4">
        <f t="shared" si="3"/>
        <v>2978.2376598132887</v>
      </c>
      <c r="R4" s="4">
        <f t="shared" ref="R4:R67" si="7">O4-MIN(P4:Q4)</f>
        <v>8.9647948652382183</v>
      </c>
      <c r="S4" s="4">
        <f t="shared" ref="S4:S67" si="8">MAX(P4:Q4)-O4</f>
        <v>10.477947389749261</v>
      </c>
      <c r="V4" s="4">
        <f t="shared" si="0"/>
        <v>-1037.2024546785269</v>
      </c>
      <c r="W4" s="4">
        <f t="shared" si="4"/>
        <v>10.477947389749261</v>
      </c>
      <c r="X4" s="5">
        <f t="shared" si="5"/>
        <v>-1026.7245072887777</v>
      </c>
      <c r="Y4" s="5">
        <f t="shared" si="6"/>
        <v>-1047.6804020682762</v>
      </c>
    </row>
    <row r="5" spans="1:25" x14ac:dyDescent="0.35">
      <c r="B5">
        <v>9</v>
      </c>
      <c r="C5" t="s">
        <v>43</v>
      </c>
      <c r="D5">
        <v>1</v>
      </c>
      <c r="E5" s="3">
        <v>48995</v>
      </c>
      <c r="F5" s="3">
        <v>47746</v>
      </c>
      <c r="G5" s="3">
        <v>50210</v>
      </c>
      <c r="O5" s="4">
        <f t="shared" si="1"/>
        <v>2900.4753124648123</v>
      </c>
      <c r="P5" s="4">
        <f t="shared" si="2"/>
        <v>2908.6174702721491</v>
      </c>
      <c r="Q5" s="4">
        <f t="shared" si="3"/>
        <v>2890.7829824513374</v>
      </c>
      <c r="R5" s="4">
        <f t="shared" si="7"/>
        <v>9.6923300134749297</v>
      </c>
      <c r="S5" s="4">
        <f t="shared" si="8"/>
        <v>8.1421578073368437</v>
      </c>
      <c r="V5" s="4">
        <f t="shared" si="0"/>
        <v>-950.4753124648123</v>
      </c>
      <c r="W5" s="4">
        <f t="shared" si="4"/>
        <v>9.6923300134749297</v>
      </c>
      <c r="X5" s="5">
        <f t="shared" si="5"/>
        <v>-940.78298245133738</v>
      </c>
      <c r="Y5" s="5">
        <f t="shared" si="6"/>
        <v>-960.16764247828723</v>
      </c>
    </row>
    <row r="6" spans="1:25" x14ac:dyDescent="0.35">
      <c r="B6">
        <v>10</v>
      </c>
      <c r="C6" t="s">
        <v>44</v>
      </c>
      <c r="D6">
        <v>0.28999999999999998</v>
      </c>
      <c r="E6" s="3">
        <v>48871</v>
      </c>
      <c r="F6" s="3">
        <v>47622</v>
      </c>
      <c r="G6" s="3">
        <v>50085</v>
      </c>
      <c r="J6" s="3">
        <f>J4-E2</f>
        <v>19491</v>
      </c>
      <c r="K6" s="3">
        <f>K4-F2</f>
        <v>18837</v>
      </c>
      <c r="L6" s="3">
        <f>L4-G2</f>
        <v>20143</v>
      </c>
      <c r="O6" s="4">
        <f t="shared" si="1"/>
        <v>2893.1345850692487</v>
      </c>
      <c r="P6" s="4">
        <f t="shared" si="2"/>
        <v>2901.0635690801382</v>
      </c>
      <c r="Q6" s="4">
        <f t="shared" si="3"/>
        <v>2883.5862512661865</v>
      </c>
      <c r="R6" s="4">
        <f t="shared" si="7"/>
        <v>9.548333803062178</v>
      </c>
      <c r="S6" s="4">
        <f t="shared" si="8"/>
        <v>7.9289840108895078</v>
      </c>
      <c r="V6" s="4">
        <f t="shared" si="0"/>
        <v>-943.13458506924871</v>
      </c>
      <c r="W6" s="4">
        <f t="shared" si="4"/>
        <v>9.548333803062178</v>
      </c>
      <c r="X6" s="5">
        <f t="shared" si="5"/>
        <v>-933.58625126618654</v>
      </c>
      <c r="Y6" s="5">
        <f t="shared" si="6"/>
        <v>-952.68291887231089</v>
      </c>
    </row>
    <row r="7" spans="1:25" x14ac:dyDescent="0.35">
      <c r="B7">
        <v>11</v>
      </c>
      <c r="C7" t="s">
        <v>45</v>
      </c>
      <c r="D7">
        <v>1</v>
      </c>
      <c r="E7" s="3">
        <v>48572</v>
      </c>
      <c r="F7" s="3">
        <v>47287</v>
      </c>
      <c r="G7" s="3">
        <v>49812</v>
      </c>
      <c r="O7" s="4">
        <f t="shared" si="1"/>
        <v>2875.4339601396237</v>
      </c>
      <c r="P7" s="4">
        <f t="shared" si="2"/>
        <v>2880.6558521501092</v>
      </c>
      <c r="Q7" s="4">
        <f t="shared" si="3"/>
        <v>2867.8685903578171</v>
      </c>
      <c r="R7" s="4">
        <f t="shared" si="7"/>
        <v>7.5653697818065666</v>
      </c>
      <c r="S7" s="4">
        <f t="shared" si="8"/>
        <v>5.2218920104855897</v>
      </c>
      <c r="V7" s="4">
        <f t="shared" si="0"/>
        <v>-925.43396013962365</v>
      </c>
      <c r="W7" s="4">
        <f t="shared" si="4"/>
        <v>7.5653697818065666</v>
      </c>
      <c r="X7" s="5">
        <f t="shared" si="5"/>
        <v>-917.86859035781708</v>
      </c>
      <c r="Y7" s="5">
        <f t="shared" si="6"/>
        <v>-932.99932992143022</v>
      </c>
    </row>
    <row r="8" spans="1:25" x14ac:dyDescent="0.35">
      <c r="B8">
        <v>12</v>
      </c>
      <c r="C8" t="s">
        <v>46</v>
      </c>
      <c r="D8">
        <v>1</v>
      </c>
      <c r="E8" s="3">
        <v>48142</v>
      </c>
      <c r="F8" s="3">
        <v>46813</v>
      </c>
      <c r="G8" s="3">
        <v>49445</v>
      </c>
      <c r="O8" s="4">
        <f t="shared" si="1"/>
        <v>2849.9782119130728</v>
      </c>
      <c r="P8" s="4">
        <f t="shared" si="2"/>
        <v>2851.7804556580681</v>
      </c>
      <c r="Q8" s="4">
        <f t="shared" si="3"/>
        <v>2846.7389875982149</v>
      </c>
      <c r="R8" s="4">
        <f t="shared" si="7"/>
        <v>3.2392243148578928</v>
      </c>
      <c r="S8" s="4">
        <f t="shared" si="8"/>
        <v>1.8022437449953941</v>
      </c>
      <c r="V8" s="4">
        <f t="shared" si="0"/>
        <v>-899.97821191307276</v>
      </c>
      <c r="W8" s="4">
        <f t="shared" si="4"/>
        <v>3.2392243148578928</v>
      </c>
      <c r="X8" s="5">
        <f t="shared" si="5"/>
        <v>-896.73898759821486</v>
      </c>
      <c r="Y8" s="5">
        <f t="shared" si="6"/>
        <v>-903.21743622793065</v>
      </c>
    </row>
    <row r="9" spans="1:25" x14ac:dyDescent="0.35">
      <c r="B9">
        <v>13</v>
      </c>
      <c r="C9" t="s">
        <v>47</v>
      </c>
      <c r="D9">
        <v>1</v>
      </c>
      <c r="E9" s="3">
        <v>35282</v>
      </c>
      <c r="F9" s="3">
        <v>33662</v>
      </c>
      <c r="G9" s="3">
        <v>36917</v>
      </c>
      <c r="O9" s="4">
        <f t="shared" si="1"/>
        <v>2088.6737416957549</v>
      </c>
      <c r="P9" s="4">
        <f t="shared" si="2"/>
        <v>2050.6404993989254</v>
      </c>
      <c r="Q9" s="4">
        <f t="shared" si="3"/>
        <v>2125.45380129767</v>
      </c>
      <c r="R9" s="4">
        <f t="shared" si="7"/>
        <v>38.033242296829485</v>
      </c>
      <c r="S9" s="4">
        <f t="shared" si="8"/>
        <v>36.780059601915127</v>
      </c>
      <c r="V9" s="4">
        <f t="shared" si="0"/>
        <v>-138.67374169575487</v>
      </c>
      <c r="W9" s="4">
        <f t="shared" si="4"/>
        <v>38.033242296829485</v>
      </c>
      <c r="X9" s="5">
        <f t="shared" si="5"/>
        <v>-100.64049939892539</v>
      </c>
      <c r="Y9" s="5">
        <f t="shared" si="6"/>
        <v>-176.70698399258436</v>
      </c>
    </row>
    <row r="10" spans="1:25" x14ac:dyDescent="0.35">
      <c r="B10">
        <v>14</v>
      </c>
      <c r="C10" t="s">
        <v>48</v>
      </c>
      <c r="D10">
        <v>1</v>
      </c>
      <c r="E10" s="3">
        <v>28891</v>
      </c>
      <c r="F10" s="3">
        <v>27240</v>
      </c>
      <c r="G10" s="3">
        <v>30540</v>
      </c>
      <c r="O10" s="4">
        <f t="shared" si="1"/>
        <v>1710.3302837518297</v>
      </c>
      <c r="P10" s="4">
        <f t="shared" si="2"/>
        <v>1659.4215199223672</v>
      </c>
      <c r="Q10" s="4">
        <f t="shared" si="3"/>
        <v>1758.3053631560215</v>
      </c>
      <c r="R10" s="4">
        <f t="shared" si="7"/>
        <v>50.908763829462487</v>
      </c>
      <c r="S10" s="4">
        <f t="shared" si="8"/>
        <v>47.975079404191774</v>
      </c>
      <c r="V10" s="4">
        <f t="shared" si="0"/>
        <v>239.66971624817029</v>
      </c>
      <c r="W10" s="4">
        <f t="shared" si="4"/>
        <v>50.908763829462487</v>
      </c>
      <c r="X10" s="5">
        <f t="shared" si="5"/>
        <v>290.57848007763278</v>
      </c>
      <c r="Y10" s="5">
        <f t="shared" si="6"/>
        <v>188.7609524187078</v>
      </c>
    </row>
    <row r="11" spans="1:25" x14ac:dyDescent="0.35">
      <c r="B11">
        <v>15</v>
      </c>
      <c r="C11" t="s">
        <v>49</v>
      </c>
      <c r="D11">
        <v>1</v>
      </c>
      <c r="E11" s="3">
        <v>23729</v>
      </c>
      <c r="F11" s="3">
        <v>22151</v>
      </c>
      <c r="G11" s="3">
        <v>25314</v>
      </c>
      <c r="O11" s="4">
        <f t="shared" si="1"/>
        <v>1404.7429062042563</v>
      </c>
      <c r="P11" s="4">
        <f t="shared" si="2"/>
        <v>1349.4069782599249</v>
      </c>
      <c r="Q11" s="4">
        <f t="shared" si="3"/>
        <v>1457.4244257672406</v>
      </c>
      <c r="R11" s="4">
        <f t="shared" si="7"/>
        <v>55.335927944331388</v>
      </c>
      <c r="S11" s="4">
        <f t="shared" si="8"/>
        <v>52.681519562984249</v>
      </c>
      <c r="V11" s="4">
        <f t="shared" si="0"/>
        <v>545.25709379574369</v>
      </c>
      <c r="W11" s="4">
        <f t="shared" si="4"/>
        <v>55.335927944331388</v>
      </c>
      <c r="X11" s="5">
        <f t="shared" si="5"/>
        <v>600.59302174007507</v>
      </c>
      <c r="Y11" s="5">
        <f t="shared" si="6"/>
        <v>489.9211658514123</v>
      </c>
    </row>
    <row r="12" spans="1:25" x14ac:dyDescent="0.35">
      <c r="B12">
        <v>16</v>
      </c>
      <c r="C12" t="s">
        <v>50</v>
      </c>
      <c r="D12">
        <v>1</v>
      </c>
      <c r="E12" s="3">
        <v>5884</v>
      </c>
      <c r="F12" s="3">
        <v>5418</v>
      </c>
      <c r="G12" s="3">
        <v>6592</v>
      </c>
      <c r="O12" s="4">
        <f t="shared" si="1"/>
        <v>348.32935480238712</v>
      </c>
      <c r="P12" s="4">
        <f t="shared" si="2"/>
        <v>330.05674724447084</v>
      </c>
      <c r="Q12" s="4">
        <f t="shared" si="3"/>
        <v>379.52681578010782</v>
      </c>
      <c r="R12" s="4">
        <f t="shared" si="7"/>
        <v>18.272607557916274</v>
      </c>
      <c r="S12" s="4">
        <f t="shared" si="8"/>
        <v>31.197460977720709</v>
      </c>
      <c r="V12" s="4">
        <f t="shared" si="0"/>
        <v>1601.6706451976129</v>
      </c>
      <c r="W12" s="4">
        <f t="shared" si="4"/>
        <v>31.197460977720709</v>
      </c>
      <c r="X12" s="5">
        <f t="shared" si="5"/>
        <v>1632.8681061753337</v>
      </c>
      <c r="Y12" s="5">
        <f t="shared" si="6"/>
        <v>1570.4731842198921</v>
      </c>
    </row>
    <row r="13" spans="1:25" x14ac:dyDescent="0.35">
      <c r="B13">
        <v>17</v>
      </c>
      <c r="C13" t="s">
        <v>51</v>
      </c>
      <c r="D13">
        <v>1</v>
      </c>
      <c r="E13" s="3">
        <v>5556</v>
      </c>
      <c r="F13" s="3">
        <v>5132</v>
      </c>
      <c r="G13" s="3">
        <v>6240</v>
      </c>
      <c r="O13" s="4">
        <f t="shared" si="1"/>
        <v>328.91194685283187</v>
      </c>
      <c r="P13" s="4">
        <f t="shared" si="2"/>
        <v>312.63403965644596</v>
      </c>
      <c r="Q13" s="4">
        <f t="shared" si="3"/>
        <v>359.26082076272343</v>
      </c>
      <c r="R13" s="4">
        <f t="shared" si="7"/>
        <v>16.277907196385911</v>
      </c>
      <c r="S13" s="4">
        <f t="shared" si="8"/>
        <v>30.348873909891552</v>
      </c>
      <c r="V13" s="4">
        <f t="shared" si="0"/>
        <v>1621.088053147168</v>
      </c>
      <c r="W13" s="4">
        <f t="shared" si="4"/>
        <v>30.348873909891552</v>
      </c>
      <c r="X13" s="5">
        <f t="shared" si="5"/>
        <v>1651.4369270570596</v>
      </c>
      <c r="Y13" s="5">
        <f t="shared" si="6"/>
        <v>1590.7391792372764</v>
      </c>
    </row>
    <row r="14" spans="1:25" x14ac:dyDescent="0.35">
      <c r="B14">
        <v>18</v>
      </c>
      <c r="D14">
        <v>0.32</v>
      </c>
      <c r="E14" s="3">
        <v>5409</v>
      </c>
      <c r="F14" s="3">
        <v>5051</v>
      </c>
      <c r="G14" s="3">
        <v>5782</v>
      </c>
      <c r="O14" s="4">
        <f t="shared" si="1"/>
        <v>320.20963292422022</v>
      </c>
      <c r="P14" s="4">
        <f t="shared" si="2"/>
        <v>307.69963645843893</v>
      </c>
      <c r="Q14" s="4">
        <f t="shared" si="3"/>
        <v>332.89199770033122</v>
      </c>
      <c r="R14" s="4">
        <f t="shared" si="7"/>
        <v>12.509996465781285</v>
      </c>
      <c r="S14" s="4">
        <f t="shared" si="8"/>
        <v>12.682364776111001</v>
      </c>
      <c r="V14" s="4">
        <f t="shared" si="0"/>
        <v>1629.7903670757798</v>
      </c>
      <c r="W14" s="4">
        <f t="shared" si="4"/>
        <v>12.682364776111001</v>
      </c>
      <c r="X14" s="5">
        <f t="shared" si="5"/>
        <v>1642.4727318518908</v>
      </c>
      <c r="Y14" s="5">
        <f t="shared" si="6"/>
        <v>1617.1080022996689</v>
      </c>
    </row>
    <row r="15" spans="1:25" x14ac:dyDescent="0.35">
      <c r="B15">
        <v>19</v>
      </c>
      <c r="D15">
        <v>0.08</v>
      </c>
      <c r="E15" s="3">
        <v>5343</v>
      </c>
      <c r="F15" s="3">
        <v>4979</v>
      </c>
      <c r="G15" s="3">
        <v>5716</v>
      </c>
      <c r="O15" s="4">
        <f t="shared" si="1"/>
        <v>316.30247156851703</v>
      </c>
      <c r="P15" s="4">
        <f t="shared" si="2"/>
        <v>303.3135002824327</v>
      </c>
      <c r="Q15" s="4">
        <f t="shared" si="3"/>
        <v>329.09212363457169</v>
      </c>
      <c r="R15" s="4">
        <f t="shared" si="7"/>
        <v>12.988971286084336</v>
      </c>
      <c r="S15" s="4">
        <f t="shared" si="8"/>
        <v>12.789652066054657</v>
      </c>
      <c r="V15" s="4">
        <f t="shared" si="0"/>
        <v>1633.6975284314831</v>
      </c>
      <c r="W15" s="4">
        <f t="shared" si="4"/>
        <v>12.988971286084336</v>
      </c>
      <c r="X15" s="5">
        <f t="shared" si="5"/>
        <v>1646.6864997175674</v>
      </c>
      <c r="Y15" s="5">
        <f t="shared" si="6"/>
        <v>1620.7085571453988</v>
      </c>
    </row>
    <row r="16" spans="1:25" x14ac:dyDescent="0.35">
      <c r="B16">
        <v>20</v>
      </c>
      <c r="D16">
        <v>0.06</v>
      </c>
      <c r="E16" s="3">
        <v>5206</v>
      </c>
      <c r="F16" s="3">
        <v>4806</v>
      </c>
      <c r="G16" s="3">
        <v>5592</v>
      </c>
      <c r="O16" s="4">
        <f t="shared" si="1"/>
        <v>308.19215178470893</v>
      </c>
      <c r="P16" s="4">
        <f t="shared" si="2"/>
        <v>292.77458974841761</v>
      </c>
      <c r="Q16" s="4">
        <f t="shared" si="3"/>
        <v>321.95296629890214</v>
      </c>
      <c r="R16" s="4">
        <f t="shared" si="7"/>
        <v>15.417562036291315</v>
      </c>
      <c r="S16" s="4">
        <f t="shared" si="8"/>
        <v>13.760814514193214</v>
      </c>
      <c r="V16" s="4">
        <f t="shared" si="0"/>
        <v>1641.807848215291</v>
      </c>
      <c r="W16" s="4">
        <f t="shared" si="4"/>
        <v>15.417562036291315</v>
      </c>
      <c r="X16" s="5">
        <f t="shared" si="5"/>
        <v>1657.2254102515822</v>
      </c>
      <c r="Y16" s="5">
        <f t="shared" si="6"/>
        <v>1626.3902861789998</v>
      </c>
    </row>
    <row r="17" spans="2:25" x14ac:dyDescent="0.35">
      <c r="B17">
        <v>21</v>
      </c>
      <c r="D17">
        <v>0.04</v>
      </c>
      <c r="E17" s="3">
        <v>5144</v>
      </c>
      <c r="F17" s="3">
        <v>4737</v>
      </c>
      <c r="G17" s="3">
        <v>5548</v>
      </c>
      <c r="O17" s="4">
        <f t="shared" si="1"/>
        <v>304.52178808692713</v>
      </c>
      <c r="P17" s="4">
        <f t="shared" si="2"/>
        <v>288.57120924641163</v>
      </c>
      <c r="Q17" s="4">
        <f t="shared" si="3"/>
        <v>319.4197169217291</v>
      </c>
      <c r="R17" s="4">
        <f t="shared" si="7"/>
        <v>15.950578840515504</v>
      </c>
      <c r="S17" s="4">
        <f t="shared" si="8"/>
        <v>14.897928834801974</v>
      </c>
      <c r="V17" s="4">
        <f t="shared" si="0"/>
        <v>1645.4782119130728</v>
      </c>
      <c r="W17" s="4">
        <f t="shared" si="4"/>
        <v>15.950578840515504</v>
      </c>
      <c r="X17" s="5">
        <f t="shared" si="5"/>
        <v>1661.4287907535881</v>
      </c>
      <c r="Y17" s="5">
        <f t="shared" si="6"/>
        <v>1629.5276330725574</v>
      </c>
    </row>
    <row r="18" spans="2:25" x14ac:dyDescent="0.35">
      <c r="B18">
        <v>22</v>
      </c>
      <c r="D18">
        <v>0.13</v>
      </c>
      <c r="E18" s="3">
        <v>4986</v>
      </c>
      <c r="F18" s="3">
        <v>4488</v>
      </c>
      <c r="G18" s="3">
        <v>5465</v>
      </c>
      <c r="O18" s="4">
        <f t="shared" si="1"/>
        <v>295.16828059903162</v>
      </c>
      <c r="P18" s="4">
        <f t="shared" si="2"/>
        <v>273.40248830439003</v>
      </c>
      <c r="Q18" s="4">
        <f t="shared" si="3"/>
        <v>314.64108741478901</v>
      </c>
      <c r="R18" s="4">
        <f t="shared" si="7"/>
        <v>21.765792294641585</v>
      </c>
      <c r="S18" s="4">
        <f t="shared" si="8"/>
        <v>19.472806815757394</v>
      </c>
      <c r="V18" s="4">
        <f t="shared" si="0"/>
        <v>1654.8317194009683</v>
      </c>
      <c r="W18" s="4">
        <f t="shared" si="4"/>
        <v>21.765792294641585</v>
      </c>
      <c r="X18" s="5">
        <f t="shared" si="5"/>
        <v>1676.5975116956099</v>
      </c>
      <c r="Y18" s="5">
        <f t="shared" si="6"/>
        <v>1633.0659271063266</v>
      </c>
    </row>
    <row r="19" spans="2:25" x14ac:dyDescent="0.35">
      <c r="B19">
        <v>23</v>
      </c>
      <c r="C19" t="s">
        <v>52</v>
      </c>
      <c r="D19">
        <v>1</v>
      </c>
      <c r="E19" s="3">
        <v>4339</v>
      </c>
      <c r="F19" s="3">
        <v>3570</v>
      </c>
      <c r="G19" s="3">
        <v>5036</v>
      </c>
      <c r="O19" s="4">
        <f t="shared" si="1"/>
        <v>256.86625943024433</v>
      </c>
      <c r="P19" s="4">
        <f t="shared" si="2"/>
        <v>217.47925206031024</v>
      </c>
      <c r="Q19" s="4">
        <f t="shared" si="3"/>
        <v>289.94190598735179</v>
      </c>
      <c r="R19" s="4">
        <f t="shared" si="7"/>
        <v>39.387007369934082</v>
      </c>
      <c r="S19" s="4">
        <f t="shared" si="8"/>
        <v>33.075646557107461</v>
      </c>
      <c r="V19" s="4">
        <f t="shared" si="0"/>
        <v>1693.1337405697557</v>
      </c>
      <c r="W19" s="4">
        <f t="shared" si="4"/>
        <v>39.387007369934082</v>
      </c>
      <c r="X19" s="5">
        <f t="shared" si="5"/>
        <v>1732.5207479396897</v>
      </c>
      <c r="Y19" s="5">
        <f t="shared" si="6"/>
        <v>1653.7467331998216</v>
      </c>
    </row>
    <row r="20" spans="2:25" x14ac:dyDescent="0.35">
      <c r="B20">
        <v>24</v>
      </c>
      <c r="D20">
        <v>1</v>
      </c>
      <c r="E20">
        <v>833</v>
      </c>
      <c r="F20">
        <v>504</v>
      </c>
      <c r="G20" s="3">
        <v>1296</v>
      </c>
      <c r="O20" s="4">
        <f t="shared" si="1"/>
        <v>49.313112262132641</v>
      </c>
      <c r="P20" s="4">
        <f t="shared" si="2"/>
        <v>30.702953232043797</v>
      </c>
      <c r="Q20" s="4">
        <f t="shared" si="3"/>
        <v>74.615708927642558</v>
      </c>
      <c r="R20" s="4">
        <f t="shared" si="7"/>
        <v>18.610159030088845</v>
      </c>
      <c r="S20" s="4">
        <f t="shared" si="8"/>
        <v>25.302596665509917</v>
      </c>
      <c r="V20" s="4">
        <f t="shared" si="0"/>
        <v>1900.6868877378674</v>
      </c>
      <c r="W20" s="4">
        <f t="shared" si="4"/>
        <v>25.302596665509917</v>
      </c>
      <c r="X20" s="5">
        <f t="shared" si="5"/>
        <v>1925.9894844033774</v>
      </c>
      <c r="Y20" s="5">
        <f t="shared" si="6"/>
        <v>1875.3842910723574</v>
      </c>
    </row>
    <row r="21" spans="2:25" x14ac:dyDescent="0.35">
      <c r="B21">
        <v>25</v>
      </c>
      <c r="D21">
        <v>1</v>
      </c>
      <c r="E21">
        <v>546</v>
      </c>
      <c r="F21">
        <v>239</v>
      </c>
      <c r="G21">
        <v>847</v>
      </c>
      <c r="O21" s="4">
        <f t="shared" si="1"/>
        <v>32.322880306271813</v>
      </c>
      <c r="P21" s="4">
        <f t="shared" si="2"/>
        <v>14.559535362020769</v>
      </c>
      <c r="Q21" s="4">
        <f t="shared" si="3"/>
        <v>48.765050510581212</v>
      </c>
      <c r="R21" s="4">
        <f t="shared" si="7"/>
        <v>17.763344944251045</v>
      </c>
      <c r="S21" s="4">
        <f t="shared" si="8"/>
        <v>16.442170204309399</v>
      </c>
      <c r="V21" s="4">
        <f t="shared" si="0"/>
        <v>1917.6771196937282</v>
      </c>
      <c r="W21" s="4">
        <f t="shared" si="4"/>
        <v>17.763344944251045</v>
      </c>
      <c r="X21" s="5">
        <f t="shared" si="5"/>
        <v>1935.4404646379792</v>
      </c>
      <c r="Y21" s="5">
        <f t="shared" si="6"/>
        <v>1899.9137747494772</v>
      </c>
    </row>
    <row r="22" spans="2:25" x14ac:dyDescent="0.35">
      <c r="B22">
        <v>26</v>
      </c>
      <c r="D22">
        <v>1</v>
      </c>
      <c r="E22">
        <v>578</v>
      </c>
      <c r="F22">
        <v>255</v>
      </c>
      <c r="G22">
        <v>925</v>
      </c>
      <c r="O22" s="4">
        <f t="shared" si="1"/>
        <v>34.217261569643057</v>
      </c>
      <c r="P22" s="4">
        <f t="shared" si="2"/>
        <v>15.534232290022159</v>
      </c>
      <c r="Q22" s="4">
        <f t="shared" si="3"/>
        <v>53.255810770115254</v>
      </c>
      <c r="R22" s="4">
        <f t="shared" si="7"/>
        <v>18.683029279620897</v>
      </c>
      <c r="S22" s="4">
        <f t="shared" si="8"/>
        <v>19.038549200472197</v>
      </c>
      <c r="V22" s="4">
        <f t="shared" si="0"/>
        <v>1915.7827384303569</v>
      </c>
      <c r="W22" s="4">
        <f t="shared" si="4"/>
        <v>19.038549200472197</v>
      </c>
      <c r="X22" s="5">
        <f t="shared" si="5"/>
        <v>1934.8212876308291</v>
      </c>
      <c r="Y22" s="5">
        <f t="shared" si="6"/>
        <v>1896.7441892298846</v>
      </c>
    </row>
    <row r="23" spans="2:25" x14ac:dyDescent="0.35">
      <c r="B23">
        <v>27</v>
      </c>
      <c r="D23">
        <v>0.09</v>
      </c>
      <c r="E23" s="3">
        <v>5084</v>
      </c>
      <c r="F23" s="3">
        <v>4592</v>
      </c>
      <c r="G23" s="3">
        <v>5546</v>
      </c>
      <c r="O23" s="4">
        <f t="shared" si="1"/>
        <v>300.96982321810606</v>
      </c>
      <c r="P23" s="4">
        <f t="shared" si="2"/>
        <v>279.73801833639902</v>
      </c>
      <c r="Q23" s="4">
        <f t="shared" si="3"/>
        <v>319.3045692227667</v>
      </c>
      <c r="R23" s="4">
        <f t="shared" si="7"/>
        <v>21.231804881707035</v>
      </c>
      <c r="S23" s="4">
        <f t="shared" si="8"/>
        <v>18.334746004660644</v>
      </c>
      <c r="V23" s="4">
        <f t="shared" si="0"/>
        <v>1649.0301767818939</v>
      </c>
      <c r="W23" s="4">
        <f t="shared" si="4"/>
        <v>21.231804881707035</v>
      </c>
      <c r="X23" s="5">
        <f t="shared" si="5"/>
        <v>1670.2619816636011</v>
      </c>
      <c r="Y23" s="5">
        <f t="shared" si="6"/>
        <v>1627.7983719001868</v>
      </c>
    </row>
    <row r="24" spans="2:25" x14ac:dyDescent="0.35">
      <c r="B24">
        <v>28</v>
      </c>
      <c r="D24">
        <v>1</v>
      </c>
      <c r="E24" s="3">
        <v>1241</v>
      </c>
      <c r="F24">
        <v>783</v>
      </c>
      <c r="G24" s="3">
        <v>1770</v>
      </c>
      <c r="O24" s="4">
        <f t="shared" si="1"/>
        <v>73.466473370115978</v>
      </c>
      <c r="P24" s="4">
        <f t="shared" si="2"/>
        <v>47.699230914068039</v>
      </c>
      <c r="Q24" s="4">
        <f t="shared" si="3"/>
        <v>101.90571358173405</v>
      </c>
      <c r="R24" s="4">
        <f t="shared" si="7"/>
        <v>25.767242456047939</v>
      </c>
      <c r="S24" s="4">
        <f t="shared" si="8"/>
        <v>28.43924021161807</v>
      </c>
      <c r="V24" s="4">
        <f t="shared" si="0"/>
        <v>1876.5335266298839</v>
      </c>
      <c r="W24" s="4">
        <f t="shared" si="4"/>
        <v>28.43924021161807</v>
      </c>
      <c r="X24" s="5">
        <f t="shared" si="5"/>
        <v>1904.9727668415019</v>
      </c>
      <c r="Y24" s="5">
        <f t="shared" si="6"/>
        <v>1848.0942864182659</v>
      </c>
    </row>
    <row r="25" spans="2:25" x14ac:dyDescent="0.35">
      <c r="B25">
        <v>29</v>
      </c>
      <c r="D25">
        <v>1</v>
      </c>
      <c r="E25">
        <v>690</v>
      </c>
      <c r="F25">
        <v>433</v>
      </c>
      <c r="G25">
        <v>998</v>
      </c>
      <c r="O25" s="4">
        <f t="shared" si="1"/>
        <v>40.847595991442404</v>
      </c>
      <c r="P25" s="4">
        <f t="shared" si="2"/>
        <v>26.377735614037629</v>
      </c>
      <c r="Q25" s="4">
        <f t="shared" si="3"/>
        <v>57.458701782243267</v>
      </c>
      <c r="R25" s="4">
        <f t="shared" si="7"/>
        <v>14.469860377404775</v>
      </c>
      <c r="S25" s="4">
        <f t="shared" si="8"/>
        <v>16.611105790800863</v>
      </c>
      <c r="V25" s="4">
        <f t="shared" si="0"/>
        <v>1909.1524040085576</v>
      </c>
      <c r="W25" s="4">
        <f t="shared" si="4"/>
        <v>16.611105790800863</v>
      </c>
      <c r="X25" s="5">
        <f t="shared" si="5"/>
        <v>1925.7635097993584</v>
      </c>
      <c r="Y25" s="5">
        <f t="shared" si="6"/>
        <v>1892.5412982177568</v>
      </c>
    </row>
    <row r="26" spans="2:25" x14ac:dyDescent="0.35">
      <c r="B26">
        <v>30</v>
      </c>
      <c r="D26">
        <v>0.39</v>
      </c>
      <c r="E26">
        <v>587</v>
      </c>
      <c r="F26">
        <v>337</v>
      </c>
      <c r="G26">
        <v>861</v>
      </c>
      <c r="O26" s="4">
        <f t="shared" si="1"/>
        <v>34.750056299966218</v>
      </c>
      <c r="P26" s="4">
        <f t="shared" si="2"/>
        <v>20.529554046029286</v>
      </c>
      <c r="Q26" s="4">
        <f t="shared" si="3"/>
        <v>49.571084403318089</v>
      </c>
      <c r="R26" s="4">
        <f t="shared" si="7"/>
        <v>14.220502253936932</v>
      </c>
      <c r="S26" s="4">
        <f t="shared" si="8"/>
        <v>14.821028103351871</v>
      </c>
      <c r="V26" s="4">
        <f t="shared" si="0"/>
        <v>1915.2499437000338</v>
      </c>
      <c r="W26" s="4">
        <f t="shared" si="4"/>
        <v>14.821028103351871</v>
      </c>
      <c r="X26" s="5">
        <f t="shared" si="5"/>
        <v>1930.0709718033856</v>
      </c>
      <c r="Y26" s="5">
        <f t="shared" si="6"/>
        <v>1900.4289155966819</v>
      </c>
    </row>
    <row r="27" spans="2:25" x14ac:dyDescent="0.35">
      <c r="B27">
        <v>31</v>
      </c>
      <c r="D27">
        <v>1</v>
      </c>
      <c r="E27" s="3">
        <v>4829</v>
      </c>
      <c r="F27" s="3">
        <v>4315</v>
      </c>
      <c r="G27" s="3">
        <v>5287</v>
      </c>
      <c r="O27" s="4">
        <f t="shared" si="1"/>
        <v>285.87397252561647</v>
      </c>
      <c r="P27" s="4">
        <f t="shared" si="2"/>
        <v>262.86357777037495</v>
      </c>
      <c r="Q27" s="4">
        <f t="shared" si="3"/>
        <v>304.39294220713441</v>
      </c>
      <c r="R27" s="4">
        <f t="shared" si="7"/>
        <v>23.010394755241521</v>
      </c>
      <c r="S27" s="4">
        <f t="shared" si="8"/>
        <v>18.518969681517945</v>
      </c>
      <c r="V27" s="4">
        <f t="shared" si="0"/>
        <v>1664.1260274743836</v>
      </c>
      <c r="W27" s="4">
        <f t="shared" si="4"/>
        <v>23.010394755241521</v>
      </c>
      <c r="X27" s="5">
        <f t="shared" si="5"/>
        <v>1687.1364222296252</v>
      </c>
      <c r="Y27" s="5">
        <f t="shared" si="6"/>
        <v>1641.115632719142</v>
      </c>
    </row>
    <row r="28" spans="2:25" x14ac:dyDescent="0.35">
      <c r="B28">
        <v>32</v>
      </c>
      <c r="D28">
        <v>0.4</v>
      </c>
      <c r="E28" s="3">
        <v>4702</v>
      </c>
      <c r="F28" s="3">
        <v>4131</v>
      </c>
      <c r="G28" s="3">
        <v>5164</v>
      </c>
      <c r="O28" s="4">
        <f t="shared" si="1"/>
        <v>278.35564688661185</v>
      </c>
      <c r="P28" s="4">
        <f t="shared" si="2"/>
        <v>251.65456309835898</v>
      </c>
      <c r="Q28" s="4">
        <f t="shared" si="3"/>
        <v>297.31135872094615</v>
      </c>
      <c r="R28" s="4">
        <f t="shared" si="7"/>
        <v>26.701083788252873</v>
      </c>
      <c r="S28" s="4">
        <f t="shared" si="8"/>
        <v>18.955711834334295</v>
      </c>
      <c r="V28" s="4">
        <f t="shared" si="0"/>
        <v>1671.6443531133882</v>
      </c>
      <c r="W28" s="4">
        <f t="shared" si="4"/>
        <v>26.701083788252873</v>
      </c>
      <c r="X28" s="5">
        <f t="shared" si="5"/>
        <v>1698.3454369016411</v>
      </c>
      <c r="Y28" s="5">
        <f t="shared" si="6"/>
        <v>1644.9432693251354</v>
      </c>
    </row>
    <row r="29" spans="2:25" x14ac:dyDescent="0.35">
      <c r="B29">
        <v>33</v>
      </c>
      <c r="D29">
        <v>1</v>
      </c>
      <c r="E29" s="3">
        <v>4236</v>
      </c>
      <c r="F29" s="3">
        <v>3633</v>
      </c>
      <c r="G29" s="3">
        <v>4823</v>
      </c>
      <c r="O29" s="4">
        <f t="shared" si="1"/>
        <v>250.76871973876814</v>
      </c>
      <c r="P29" s="4">
        <f t="shared" si="2"/>
        <v>221.3171212143157</v>
      </c>
      <c r="Q29" s="4">
        <f t="shared" si="3"/>
        <v>277.67867604785499</v>
      </c>
      <c r="R29" s="4">
        <f t="shared" si="7"/>
        <v>29.451598524452436</v>
      </c>
      <c r="S29" s="4">
        <f t="shared" si="8"/>
        <v>26.909956309086851</v>
      </c>
      <c r="V29" s="4">
        <f t="shared" si="0"/>
        <v>1699.2312802612319</v>
      </c>
      <c r="W29" s="4">
        <f t="shared" si="4"/>
        <v>29.451598524452436</v>
      </c>
      <c r="X29" s="5">
        <f t="shared" si="5"/>
        <v>1728.6828787856844</v>
      </c>
      <c r="Y29" s="5">
        <f t="shared" si="6"/>
        <v>1669.7796817367794</v>
      </c>
    </row>
    <row r="30" spans="2:25" x14ac:dyDescent="0.35">
      <c r="B30">
        <v>34</v>
      </c>
      <c r="D30">
        <v>1</v>
      </c>
      <c r="E30" s="3">
        <v>3860</v>
      </c>
      <c r="F30" s="3">
        <v>3267</v>
      </c>
      <c r="G30" s="3">
        <v>4487</v>
      </c>
      <c r="O30" s="4">
        <f t="shared" si="1"/>
        <v>228.50973989415604</v>
      </c>
      <c r="P30" s="4">
        <f t="shared" si="2"/>
        <v>199.02092898628391</v>
      </c>
      <c r="Q30" s="4">
        <f t="shared" si="3"/>
        <v>258.33386262216987</v>
      </c>
      <c r="R30" s="4">
        <f t="shared" si="7"/>
        <v>29.488810907872136</v>
      </c>
      <c r="S30" s="4">
        <f t="shared" si="8"/>
        <v>29.824122728013833</v>
      </c>
      <c r="V30" s="4">
        <f t="shared" si="0"/>
        <v>1721.4902601058438</v>
      </c>
      <c r="W30" s="4">
        <f t="shared" si="4"/>
        <v>29.824122728013833</v>
      </c>
      <c r="X30" s="5">
        <f t="shared" si="5"/>
        <v>1751.3143828338577</v>
      </c>
      <c r="Y30" s="5">
        <f t="shared" si="6"/>
        <v>1691.66613737783</v>
      </c>
    </row>
    <row r="31" spans="2:25" x14ac:dyDescent="0.35">
      <c r="B31">
        <v>35</v>
      </c>
      <c r="D31">
        <v>1</v>
      </c>
      <c r="E31" s="3">
        <v>3372</v>
      </c>
      <c r="F31" s="3">
        <v>2767</v>
      </c>
      <c r="G31" s="3">
        <v>4004</v>
      </c>
      <c r="O31" s="4">
        <f t="shared" si="1"/>
        <v>199.62042562774462</v>
      </c>
      <c r="P31" s="4">
        <f t="shared" si="2"/>
        <v>168.56164998624044</v>
      </c>
      <c r="Q31" s="4">
        <f t="shared" si="3"/>
        <v>230.52569332274754</v>
      </c>
      <c r="R31" s="4">
        <f t="shared" si="7"/>
        <v>31.058775641504184</v>
      </c>
      <c r="S31" s="4">
        <f t="shared" si="8"/>
        <v>30.905267695002919</v>
      </c>
      <c r="V31" s="4">
        <f t="shared" si="0"/>
        <v>1750.3795743722553</v>
      </c>
      <c r="W31" s="4">
        <f t="shared" si="4"/>
        <v>31.058775641504184</v>
      </c>
      <c r="X31" s="5">
        <f t="shared" si="5"/>
        <v>1781.4383500137594</v>
      </c>
      <c r="Y31" s="5">
        <f t="shared" si="6"/>
        <v>1719.3207987307512</v>
      </c>
    </row>
    <row r="32" spans="2:25" x14ac:dyDescent="0.35">
      <c r="B32">
        <v>36</v>
      </c>
      <c r="D32">
        <v>0.99</v>
      </c>
      <c r="E32" s="3">
        <v>3091</v>
      </c>
      <c r="F32" s="3">
        <v>2467</v>
      </c>
      <c r="G32" s="3">
        <v>3748</v>
      </c>
      <c r="O32" s="4">
        <f t="shared" si="1"/>
        <v>182.98539015876591</v>
      </c>
      <c r="P32" s="4">
        <f t="shared" si="2"/>
        <v>150.28608258621438</v>
      </c>
      <c r="Q32" s="4">
        <f t="shared" si="3"/>
        <v>215.78678785555888</v>
      </c>
      <c r="R32" s="4">
        <f t="shared" si="7"/>
        <v>32.699307572551533</v>
      </c>
      <c r="S32" s="4">
        <f t="shared" si="8"/>
        <v>32.801397696792975</v>
      </c>
      <c r="V32" s="4">
        <f t="shared" si="0"/>
        <v>1767.014609841234</v>
      </c>
      <c r="W32" s="4">
        <f t="shared" si="4"/>
        <v>32.801397696792975</v>
      </c>
      <c r="X32" s="5">
        <f t="shared" si="5"/>
        <v>1799.816007538027</v>
      </c>
      <c r="Y32" s="5">
        <f t="shared" si="6"/>
        <v>1734.2132121444411</v>
      </c>
    </row>
    <row r="33" spans="2:25" x14ac:dyDescent="0.35">
      <c r="B33">
        <v>37</v>
      </c>
      <c r="D33">
        <v>1</v>
      </c>
      <c r="E33" s="3">
        <v>3431</v>
      </c>
      <c r="F33" s="3">
        <v>2772</v>
      </c>
      <c r="G33" s="3">
        <v>4107</v>
      </c>
      <c r="O33" s="4">
        <f t="shared" si="1"/>
        <v>203.11319108208534</v>
      </c>
      <c r="P33" s="4">
        <f t="shared" si="2"/>
        <v>168.86624277624088</v>
      </c>
      <c r="Q33" s="4">
        <f t="shared" si="3"/>
        <v>236.45579981931172</v>
      </c>
      <c r="R33" s="4">
        <f t="shared" si="7"/>
        <v>34.246948305844455</v>
      </c>
      <c r="S33" s="4">
        <f t="shared" si="8"/>
        <v>33.342608737226385</v>
      </c>
      <c r="V33" s="4">
        <f t="shared" si="0"/>
        <v>1746.8868089179145</v>
      </c>
      <c r="W33" s="4">
        <f t="shared" si="4"/>
        <v>34.246948305844455</v>
      </c>
      <c r="X33" s="5">
        <f t="shared" si="5"/>
        <v>1781.1337572237589</v>
      </c>
      <c r="Y33" s="5">
        <f t="shared" si="6"/>
        <v>1712.6398606120702</v>
      </c>
    </row>
    <row r="34" spans="2:25" x14ac:dyDescent="0.35">
      <c r="B34">
        <v>38</v>
      </c>
      <c r="D34">
        <v>1</v>
      </c>
      <c r="E34" s="3">
        <v>3292</v>
      </c>
      <c r="F34" s="3">
        <v>2501</v>
      </c>
      <c r="G34" s="3">
        <v>4078</v>
      </c>
      <c r="O34" s="4">
        <f t="shared" si="1"/>
        <v>194.88447246931651</v>
      </c>
      <c r="P34" s="4">
        <f t="shared" si="2"/>
        <v>152.35731355821733</v>
      </c>
      <c r="Q34" s="4">
        <f t="shared" si="3"/>
        <v>234.78615818435676</v>
      </c>
      <c r="R34" s="4">
        <f t="shared" si="7"/>
        <v>42.527158911099178</v>
      </c>
      <c r="S34" s="4">
        <f t="shared" si="8"/>
        <v>39.901685715040259</v>
      </c>
      <c r="V34" s="4">
        <f t="shared" si="0"/>
        <v>1755.1155275306835</v>
      </c>
      <c r="W34" s="4">
        <f t="shared" si="4"/>
        <v>42.527158911099178</v>
      </c>
      <c r="X34" s="5">
        <f t="shared" si="5"/>
        <v>1797.6426864417826</v>
      </c>
      <c r="Y34" s="5">
        <f t="shared" si="6"/>
        <v>1712.5883686195843</v>
      </c>
    </row>
    <row r="35" spans="2:25" x14ac:dyDescent="0.35">
      <c r="B35">
        <v>39</v>
      </c>
      <c r="D35">
        <v>0.86</v>
      </c>
      <c r="E35" s="3">
        <v>5325</v>
      </c>
      <c r="F35" s="3">
        <v>4938</v>
      </c>
      <c r="G35" s="3">
        <v>5737</v>
      </c>
      <c r="O35" s="4">
        <f t="shared" si="1"/>
        <v>315.23688210787071</v>
      </c>
      <c r="P35" s="4">
        <f t="shared" si="2"/>
        <v>300.81583940442908</v>
      </c>
      <c r="Q35" s="4">
        <f t="shared" si="3"/>
        <v>330.30117447367701</v>
      </c>
      <c r="R35" s="4">
        <f t="shared" si="7"/>
        <v>14.421042703441628</v>
      </c>
      <c r="S35" s="4">
        <f t="shared" si="8"/>
        <v>15.064292365806295</v>
      </c>
      <c r="V35" s="4">
        <f t="shared" si="0"/>
        <v>1634.7631178921292</v>
      </c>
      <c r="W35" s="4">
        <f t="shared" si="4"/>
        <v>15.064292365806295</v>
      </c>
      <c r="X35" s="5">
        <f t="shared" si="5"/>
        <v>1649.8274102579355</v>
      </c>
      <c r="Y35" s="5">
        <f t="shared" si="6"/>
        <v>1619.6988255263229</v>
      </c>
    </row>
    <row r="36" spans="2:25" x14ac:dyDescent="0.35">
      <c r="B36">
        <v>40</v>
      </c>
      <c r="D36">
        <v>0.71</v>
      </c>
      <c r="E36" s="3">
        <v>5076</v>
      </c>
      <c r="F36" s="3">
        <v>4497</v>
      </c>
      <c r="G36" s="3">
        <v>5559</v>
      </c>
      <c r="O36" s="4">
        <f t="shared" si="1"/>
        <v>300.49622790226323</v>
      </c>
      <c r="P36" s="4">
        <f t="shared" si="2"/>
        <v>273.95075532639078</v>
      </c>
      <c r="Q36" s="4">
        <f t="shared" si="3"/>
        <v>320.05302926602235</v>
      </c>
      <c r="R36" s="4">
        <f t="shared" si="7"/>
        <v>26.545472575872452</v>
      </c>
      <c r="S36" s="4">
        <f t="shared" si="8"/>
        <v>19.556801363759121</v>
      </c>
      <c r="V36" s="4">
        <f t="shared" si="0"/>
        <v>1649.5037720977368</v>
      </c>
      <c r="W36" s="4">
        <f t="shared" si="4"/>
        <v>26.545472575872452</v>
      </c>
      <c r="X36" s="5">
        <f t="shared" si="5"/>
        <v>1676.0492446736093</v>
      </c>
      <c r="Y36" s="5">
        <f t="shared" si="6"/>
        <v>1622.9582995218643</v>
      </c>
    </row>
    <row r="37" spans="2:25" x14ac:dyDescent="0.35">
      <c r="B37">
        <v>41</v>
      </c>
      <c r="D37">
        <v>0.34</v>
      </c>
      <c r="E37" s="3">
        <v>4935</v>
      </c>
      <c r="F37" s="3">
        <v>4314</v>
      </c>
      <c r="G37" s="3">
        <v>5430</v>
      </c>
      <c r="O37" s="4">
        <f t="shared" si="1"/>
        <v>292.14911046053373</v>
      </c>
      <c r="P37" s="4">
        <f t="shared" si="2"/>
        <v>262.80265921237486</v>
      </c>
      <c r="Q37" s="4">
        <f t="shared" si="3"/>
        <v>312.62600268294682</v>
      </c>
      <c r="R37" s="4">
        <f t="shared" si="7"/>
        <v>29.346451248158871</v>
      </c>
      <c r="S37" s="4">
        <f t="shared" si="8"/>
        <v>20.476892222413085</v>
      </c>
      <c r="V37" s="4">
        <f t="shared" si="0"/>
        <v>1657.8508895394662</v>
      </c>
      <c r="W37" s="4">
        <f t="shared" si="4"/>
        <v>29.346451248158871</v>
      </c>
      <c r="X37" s="5">
        <f t="shared" si="5"/>
        <v>1687.1973407876251</v>
      </c>
      <c r="Y37" s="5">
        <f t="shared" si="6"/>
        <v>1628.5044382913072</v>
      </c>
    </row>
    <row r="38" spans="2:25" x14ac:dyDescent="0.35">
      <c r="B38">
        <v>42</v>
      </c>
      <c r="D38">
        <v>1</v>
      </c>
      <c r="E38">
        <v>649</v>
      </c>
      <c r="F38">
        <v>331</v>
      </c>
      <c r="G38" s="3">
        <v>1077</v>
      </c>
      <c r="O38" s="4">
        <f t="shared" si="1"/>
        <v>38.420419997747999</v>
      </c>
      <c r="P38" s="4">
        <f t="shared" si="2"/>
        <v>20.164042698028762</v>
      </c>
      <c r="Q38" s="4">
        <f t="shared" si="3"/>
        <v>62.007035891258518</v>
      </c>
      <c r="R38" s="4">
        <f t="shared" si="7"/>
        <v>18.256377299719237</v>
      </c>
      <c r="S38" s="4">
        <f t="shared" si="8"/>
        <v>23.586615893510519</v>
      </c>
      <c r="V38" s="4">
        <f t="shared" si="0"/>
        <v>1911.579580002252</v>
      </c>
      <c r="W38" s="4">
        <f t="shared" si="4"/>
        <v>23.586615893510519</v>
      </c>
      <c r="X38" s="5">
        <f t="shared" si="5"/>
        <v>1935.1661958957625</v>
      </c>
      <c r="Y38" s="5">
        <f t="shared" si="6"/>
        <v>1887.9929641087415</v>
      </c>
    </row>
    <row r="39" spans="2:25" x14ac:dyDescent="0.35">
      <c r="B39">
        <v>43</v>
      </c>
      <c r="D39">
        <v>0.99</v>
      </c>
      <c r="E39" s="3">
        <v>4727</v>
      </c>
      <c r="F39" s="3">
        <v>4000</v>
      </c>
      <c r="G39" s="3">
        <v>5282</v>
      </c>
      <c r="O39" s="4">
        <f t="shared" si="1"/>
        <v>279.83563224862064</v>
      </c>
      <c r="P39" s="4">
        <f t="shared" si="2"/>
        <v>243.67423200034759</v>
      </c>
      <c r="Q39" s="4">
        <f t="shared" si="3"/>
        <v>304.10507295972837</v>
      </c>
      <c r="R39" s="4">
        <f t="shared" si="7"/>
        <v>36.161400248273054</v>
      </c>
      <c r="S39" s="4">
        <f t="shared" si="8"/>
        <v>24.269440711107734</v>
      </c>
      <c r="V39" s="4">
        <f t="shared" si="0"/>
        <v>1670.1643677513794</v>
      </c>
      <c r="W39" s="4">
        <f t="shared" si="4"/>
        <v>36.161400248273054</v>
      </c>
      <c r="X39" s="5">
        <f t="shared" si="5"/>
        <v>1706.3257679996525</v>
      </c>
      <c r="Y39" s="5">
        <f t="shared" si="6"/>
        <v>1634.0029675031062</v>
      </c>
    </row>
    <row r="40" spans="2:25" x14ac:dyDescent="0.35">
      <c r="B40">
        <v>44</v>
      </c>
      <c r="C40" t="s">
        <v>53</v>
      </c>
      <c r="D40">
        <v>1</v>
      </c>
      <c r="E40" s="3">
        <v>5538</v>
      </c>
      <c r="F40" s="3">
        <v>5127</v>
      </c>
      <c r="G40" s="3">
        <v>6052</v>
      </c>
      <c r="O40" s="4">
        <f t="shared" si="1"/>
        <v>327.84635739218555</v>
      </c>
      <c r="P40" s="4">
        <f t="shared" si="2"/>
        <v>312.32944686644555</v>
      </c>
      <c r="Q40" s="4">
        <f t="shared" si="3"/>
        <v>348.43693706025675</v>
      </c>
      <c r="R40" s="4">
        <f t="shared" si="7"/>
        <v>15.516910525740002</v>
      </c>
      <c r="S40" s="4">
        <f t="shared" si="8"/>
        <v>20.5905796680712</v>
      </c>
      <c r="V40" s="4">
        <f t="shared" si="0"/>
        <v>1622.1536426078144</v>
      </c>
      <c r="W40" s="4">
        <f t="shared" si="4"/>
        <v>20.5905796680712</v>
      </c>
      <c r="X40" s="5">
        <f t="shared" si="5"/>
        <v>1642.7442222758855</v>
      </c>
      <c r="Y40" s="5">
        <f t="shared" si="6"/>
        <v>1601.5630629397433</v>
      </c>
    </row>
    <row r="41" spans="2:25" x14ac:dyDescent="0.35">
      <c r="B41">
        <v>45</v>
      </c>
      <c r="D41">
        <v>0.28999999999999998</v>
      </c>
      <c r="E41" s="3">
        <v>5451</v>
      </c>
      <c r="F41" s="3">
        <v>5052</v>
      </c>
      <c r="G41" s="3">
        <v>5929</v>
      </c>
      <c r="O41" s="4">
        <f t="shared" si="1"/>
        <v>322.69600833239497</v>
      </c>
      <c r="P41" s="4">
        <f t="shared" si="2"/>
        <v>307.76055501643901</v>
      </c>
      <c r="Q41" s="4">
        <f t="shared" si="3"/>
        <v>341.35535357406849</v>
      </c>
      <c r="R41" s="4">
        <f t="shared" si="7"/>
        <v>14.935453315955954</v>
      </c>
      <c r="S41" s="4">
        <f t="shared" si="8"/>
        <v>18.65934524167352</v>
      </c>
      <c r="V41" s="4">
        <f t="shared" si="0"/>
        <v>1627.303991667605</v>
      </c>
      <c r="W41" s="4">
        <f t="shared" si="4"/>
        <v>18.65934524167352</v>
      </c>
      <c r="X41" s="5">
        <f t="shared" si="5"/>
        <v>1645.9633369092785</v>
      </c>
      <c r="Y41" s="5">
        <f t="shared" si="6"/>
        <v>1608.6446464259316</v>
      </c>
    </row>
    <row r="42" spans="2:25" x14ac:dyDescent="0.35">
      <c r="B42">
        <v>46</v>
      </c>
      <c r="D42">
        <v>1</v>
      </c>
      <c r="E42" s="3">
        <v>5298</v>
      </c>
      <c r="F42" s="3">
        <v>4889</v>
      </c>
      <c r="G42" s="3">
        <v>5752</v>
      </c>
      <c r="O42" s="4">
        <f t="shared" si="1"/>
        <v>313.63849791690126</v>
      </c>
      <c r="P42" s="4">
        <f t="shared" si="2"/>
        <v>297.83083006242487</v>
      </c>
      <c r="Q42" s="4">
        <f t="shared" si="3"/>
        <v>331.16478221589506</v>
      </c>
      <c r="R42" s="4">
        <f t="shared" si="7"/>
        <v>15.807667854476392</v>
      </c>
      <c r="S42" s="4">
        <f t="shared" si="8"/>
        <v>17.526284298993801</v>
      </c>
      <c r="V42" s="4">
        <f t="shared" si="0"/>
        <v>1636.3615020830987</v>
      </c>
      <c r="W42" s="4">
        <f t="shared" si="4"/>
        <v>17.526284298993801</v>
      </c>
      <c r="X42" s="5">
        <f t="shared" si="5"/>
        <v>1653.8877863820926</v>
      </c>
      <c r="Y42" s="5">
        <f t="shared" si="6"/>
        <v>1618.8352177841048</v>
      </c>
    </row>
    <row r="43" spans="2:25" x14ac:dyDescent="0.35">
      <c r="B43">
        <v>47</v>
      </c>
      <c r="D43">
        <v>1</v>
      </c>
      <c r="E43" s="3">
        <v>4558</v>
      </c>
      <c r="F43" s="3">
        <v>3910</v>
      </c>
      <c r="G43" s="3">
        <v>5098</v>
      </c>
      <c r="O43" s="4">
        <f t="shared" si="1"/>
        <v>269.83093120144127</v>
      </c>
      <c r="P43" s="4">
        <f t="shared" si="2"/>
        <v>238.19156178033978</v>
      </c>
      <c r="Q43" s="4">
        <f t="shared" si="3"/>
        <v>293.51148465518656</v>
      </c>
      <c r="R43" s="4">
        <f t="shared" si="7"/>
        <v>31.639369421101492</v>
      </c>
      <c r="S43" s="4">
        <f t="shared" si="8"/>
        <v>23.68055345374529</v>
      </c>
      <c r="V43" s="4">
        <f t="shared" si="0"/>
        <v>1680.1690687985588</v>
      </c>
      <c r="W43" s="4">
        <f t="shared" si="4"/>
        <v>31.639369421101492</v>
      </c>
      <c r="X43" s="5">
        <f t="shared" si="5"/>
        <v>1711.8084382196603</v>
      </c>
      <c r="Y43" s="5">
        <f t="shared" si="6"/>
        <v>1648.5296993774573</v>
      </c>
    </row>
    <row r="44" spans="2:25" x14ac:dyDescent="0.35">
      <c r="B44">
        <v>48</v>
      </c>
      <c r="D44">
        <v>1</v>
      </c>
      <c r="E44" s="3">
        <v>4314</v>
      </c>
      <c r="F44" s="3">
        <v>3640</v>
      </c>
      <c r="G44" s="3">
        <v>4914</v>
      </c>
      <c r="O44" s="4">
        <f t="shared" si="1"/>
        <v>255.38627406823554</v>
      </c>
      <c r="P44" s="4">
        <f t="shared" si="2"/>
        <v>221.74355112031631</v>
      </c>
      <c r="Q44" s="4">
        <f t="shared" si="3"/>
        <v>282.9178963506447</v>
      </c>
      <c r="R44" s="4">
        <f t="shared" si="7"/>
        <v>33.642722947919225</v>
      </c>
      <c r="S44" s="4">
        <f t="shared" si="8"/>
        <v>27.53162228240916</v>
      </c>
      <c r="V44" s="4">
        <f t="shared" si="0"/>
        <v>1694.6137259317645</v>
      </c>
      <c r="W44" s="4">
        <f t="shared" si="4"/>
        <v>33.642722947919225</v>
      </c>
      <c r="X44" s="5">
        <f t="shared" si="5"/>
        <v>1728.2564488796838</v>
      </c>
      <c r="Y44" s="5">
        <f t="shared" si="6"/>
        <v>1660.9710029838452</v>
      </c>
    </row>
    <row r="45" spans="2:25" x14ac:dyDescent="0.35">
      <c r="B45">
        <v>49</v>
      </c>
      <c r="D45">
        <v>0.34</v>
      </c>
      <c r="E45" s="3">
        <v>4180</v>
      </c>
      <c r="F45" s="3">
        <v>3481</v>
      </c>
      <c r="G45" s="3">
        <v>4813</v>
      </c>
      <c r="O45" s="4">
        <f t="shared" si="1"/>
        <v>247.45355252786848</v>
      </c>
      <c r="P45" s="4">
        <f t="shared" si="2"/>
        <v>212.05750039830249</v>
      </c>
      <c r="Q45" s="4">
        <f t="shared" si="3"/>
        <v>277.10293755304292</v>
      </c>
      <c r="R45" s="4">
        <f t="shared" si="7"/>
        <v>35.396052129565987</v>
      </c>
      <c r="S45" s="4">
        <f t="shared" si="8"/>
        <v>29.649385025174439</v>
      </c>
      <c r="V45" s="4">
        <f t="shared" si="0"/>
        <v>1702.5464474721316</v>
      </c>
      <c r="W45" s="4">
        <f t="shared" si="4"/>
        <v>35.396052129565987</v>
      </c>
      <c r="X45" s="5">
        <f t="shared" si="5"/>
        <v>1737.9424996016976</v>
      </c>
      <c r="Y45" s="5">
        <f t="shared" si="6"/>
        <v>1667.1503953425656</v>
      </c>
    </row>
    <row r="46" spans="2:25" x14ac:dyDescent="0.35">
      <c r="B46">
        <v>50</v>
      </c>
      <c r="D46">
        <v>1</v>
      </c>
      <c r="E46" s="3">
        <v>2242</v>
      </c>
      <c r="F46" s="3">
        <v>1720</v>
      </c>
      <c r="G46" s="3">
        <v>2808</v>
      </c>
      <c r="O46" s="4">
        <f t="shared" si="1"/>
        <v>132.72508726494763</v>
      </c>
      <c r="P46" s="4">
        <f t="shared" si="2"/>
        <v>104.77991976014947</v>
      </c>
      <c r="Q46" s="4">
        <f t="shared" si="3"/>
        <v>161.66736934322554</v>
      </c>
      <c r="R46" s="4">
        <f t="shared" si="7"/>
        <v>27.945167504798164</v>
      </c>
      <c r="S46" s="4">
        <f t="shared" si="8"/>
        <v>28.942282078277913</v>
      </c>
      <c r="V46" s="4">
        <f t="shared" si="0"/>
        <v>1817.2749127350523</v>
      </c>
      <c r="W46" s="4">
        <f t="shared" si="4"/>
        <v>28.942282078277913</v>
      </c>
      <c r="X46" s="5">
        <f t="shared" si="5"/>
        <v>1846.2171948133303</v>
      </c>
      <c r="Y46" s="5">
        <f t="shared" si="6"/>
        <v>1788.3326306567744</v>
      </c>
    </row>
    <row r="47" spans="2:25" x14ac:dyDescent="0.35">
      <c r="B47">
        <v>51</v>
      </c>
      <c r="D47">
        <v>1</v>
      </c>
      <c r="E47" s="3">
        <v>1810</v>
      </c>
      <c r="F47" s="3">
        <v>1285</v>
      </c>
      <c r="G47" s="3">
        <v>2366</v>
      </c>
      <c r="O47" s="4">
        <f t="shared" si="1"/>
        <v>107.15094020943587</v>
      </c>
      <c r="P47" s="4">
        <f t="shared" si="2"/>
        <v>78.28034703011167</v>
      </c>
      <c r="Q47" s="4">
        <f t="shared" si="3"/>
        <v>136.21972787253264</v>
      </c>
      <c r="R47" s="4">
        <f t="shared" si="7"/>
        <v>28.870593179324203</v>
      </c>
      <c r="S47" s="4">
        <f t="shared" si="8"/>
        <v>29.068787663096771</v>
      </c>
      <c r="V47" s="4">
        <f t="shared" si="0"/>
        <v>1842.8490597905641</v>
      </c>
      <c r="W47" s="4">
        <f t="shared" si="4"/>
        <v>29.068787663096771</v>
      </c>
      <c r="X47" s="5">
        <f t="shared" si="5"/>
        <v>1871.9178474536609</v>
      </c>
      <c r="Y47" s="5">
        <f t="shared" si="6"/>
        <v>1813.7802721274672</v>
      </c>
    </row>
    <row r="48" spans="2:25" x14ac:dyDescent="0.35">
      <c r="B48">
        <v>52</v>
      </c>
      <c r="D48">
        <v>1</v>
      </c>
      <c r="E48" s="3">
        <v>1452</v>
      </c>
      <c r="F48">
        <v>911</v>
      </c>
      <c r="G48" s="3">
        <v>2009</v>
      </c>
      <c r="O48" s="4">
        <f t="shared" si="1"/>
        <v>85.957549825470096</v>
      </c>
      <c r="P48" s="4">
        <f t="shared" si="2"/>
        <v>55.496806338079168</v>
      </c>
      <c r="Q48" s="4">
        <f t="shared" si="3"/>
        <v>115.66586360774221</v>
      </c>
      <c r="R48" s="4">
        <f t="shared" si="7"/>
        <v>30.460743487390928</v>
      </c>
      <c r="S48" s="4">
        <f t="shared" si="8"/>
        <v>29.708313782272114</v>
      </c>
      <c r="V48" s="4">
        <f t="shared" si="0"/>
        <v>1864.0424501745299</v>
      </c>
      <c r="W48" s="4">
        <f t="shared" si="4"/>
        <v>30.460743487390928</v>
      </c>
      <c r="X48" s="5">
        <f t="shared" si="5"/>
        <v>1894.5031936619209</v>
      </c>
      <c r="Y48" s="5">
        <f t="shared" si="6"/>
        <v>1833.5817066871389</v>
      </c>
    </row>
    <row r="49" spans="2:25" x14ac:dyDescent="0.35">
      <c r="B49">
        <v>53</v>
      </c>
      <c r="D49">
        <v>0.99</v>
      </c>
      <c r="E49" s="3">
        <v>2011</v>
      </c>
      <c r="F49" s="3">
        <v>1492</v>
      </c>
      <c r="G49" s="3">
        <v>2572</v>
      </c>
      <c r="O49" s="4">
        <f t="shared" si="1"/>
        <v>119.05002251998648</v>
      </c>
      <c r="P49" s="4">
        <f t="shared" si="2"/>
        <v>90.890488536129652</v>
      </c>
      <c r="Q49" s="4">
        <f t="shared" si="3"/>
        <v>148.079940865661</v>
      </c>
      <c r="R49" s="4">
        <f t="shared" si="7"/>
        <v>28.159533983856832</v>
      </c>
      <c r="S49" s="4">
        <f t="shared" si="8"/>
        <v>29.029918345674517</v>
      </c>
      <c r="V49" s="4">
        <f t="shared" si="0"/>
        <v>1830.9499774800136</v>
      </c>
      <c r="W49" s="4">
        <f t="shared" si="4"/>
        <v>29.029918345674517</v>
      </c>
      <c r="X49" s="5">
        <f t="shared" si="5"/>
        <v>1859.9798958256881</v>
      </c>
      <c r="Y49" s="5">
        <f t="shared" si="6"/>
        <v>1801.920059134339</v>
      </c>
    </row>
    <row r="50" spans="2:25" x14ac:dyDescent="0.35">
      <c r="B50">
        <v>54</v>
      </c>
      <c r="D50">
        <v>1</v>
      </c>
      <c r="E50" s="3">
        <v>2638</v>
      </c>
      <c r="F50" s="3">
        <v>1938</v>
      </c>
      <c r="G50" s="3">
        <v>3360</v>
      </c>
      <c r="O50" s="4">
        <f t="shared" si="1"/>
        <v>156.16805539916675</v>
      </c>
      <c r="P50" s="4">
        <f t="shared" si="2"/>
        <v>118.06016540416842</v>
      </c>
      <c r="Q50" s="4">
        <f t="shared" si="3"/>
        <v>193.44813425685109</v>
      </c>
      <c r="R50" s="4">
        <f t="shared" si="7"/>
        <v>38.107889994998331</v>
      </c>
      <c r="S50" s="4">
        <f t="shared" si="8"/>
        <v>37.280078857684344</v>
      </c>
      <c r="V50" s="4">
        <f t="shared" si="0"/>
        <v>1793.8319446008331</v>
      </c>
      <c r="W50" s="4">
        <f t="shared" si="4"/>
        <v>38.107889994998331</v>
      </c>
      <c r="X50" s="5">
        <f t="shared" si="5"/>
        <v>1831.9398345958314</v>
      </c>
      <c r="Y50" s="5">
        <f t="shared" si="6"/>
        <v>1755.7240546058349</v>
      </c>
    </row>
    <row r="51" spans="2:25" x14ac:dyDescent="0.35">
      <c r="B51">
        <v>55</v>
      </c>
      <c r="D51">
        <v>1</v>
      </c>
      <c r="E51" s="3">
        <v>4970</v>
      </c>
      <c r="F51" s="3">
        <v>4505</v>
      </c>
      <c r="G51" s="3">
        <v>5457</v>
      </c>
      <c r="O51" s="4">
        <f t="shared" si="1"/>
        <v>294.22108996734602</v>
      </c>
      <c r="P51" s="4">
        <f t="shared" si="2"/>
        <v>274.43810379039149</v>
      </c>
      <c r="Q51" s="4">
        <f t="shared" si="3"/>
        <v>314.1804966189394</v>
      </c>
      <c r="R51" s="4">
        <f t="shared" si="7"/>
        <v>19.782986176954523</v>
      </c>
      <c r="S51" s="4">
        <f t="shared" si="8"/>
        <v>19.959406651593383</v>
      </c>
      <c r="V51" s="4">
        <f t="shared" si="0"/>
        <v>1655.778910032654</v>
      </c>
      <c r="W51" s="4">
        <f t="shared" si="4"/>
        <v>19.959406651593383</v>
      </c>
      <c r="X51" s="5">
        <f t="shared" si="5"/>
        <v>1675.7383166842474</v>
      </c>
      <c r="Y51" s="5">
        <f t="shared" si="6"/>
        <v>1635.8195033810607</v>
      </c>
    </row>
    <row r="52" spans="2:25" x14ac:dyDescent="0.35">
      <c r="B52">
        <v>56</v>
      </c>
      <c r="D52">
        <v>1</v>
      </c>
      <c r="E52" s="3">
        <v>4048</v>
      </c>
      <c r="F52" s="3">
        <v>3437</v>
      </c>
      <c r="G52" s="3">
        <v>4720</v>
      </c>
      <c r="O52" s="4">
        <f t="shared" si="1"/>
        <v>239.63922981646209</v>
      </c>
      <c r="P52" s="4">
        <f t="shared" si="2"/>
        <v>209.37708384629866</v>
      </c>
      <c r="Q52" s="4">
        <f t="shared" si="3"/>
        <v>271.74856955129081</v>
      </c>
      <c r="R52" s="4">
        <f t="shared" si="7"/>
        <v>30.262145970163431</v>
      </c>
      <c r="S52" s="4">
        <f t="shared" si="8"/>
        <v>32.109339734828723</v>
      </c>
      <c r="V52" s="4">
        <f t="shared" si="0"/>
        <v>1710.3607701835379</v>
      </c>
      <c r="W52" s="4">
        <f t="shared" si="4"/>
        <v>32.109339734828723</v>
      </c>
      <c r="X52" s="5">
        <f t="shared" si="5"/>
        <v>1742.4701099183667</v>
      </c>
      <c r="Y52" s="5">
        <f t="shared" si="6"/>
        <v>1678.251430448709</v>
      </c>
    </row>
    <row r="53" spans="2:25" x14ac:dyDescent="0.35">
      <c r="B53">
        <v>57</v>
      </c>
      <c r="D53">
        <v>1</v>
      </c>
      <c r="E53" s="3">
        <v>3624</v>
      </c>
      <c r="F53" s="3">
        <v>2999</v>
      </c>
      <c r="G53" s="3">
        <v>4337</v>
      </c>
      <c r="O53" s="4">
        <f t="shared" si="1"/>
        <v>214.53867807679313</v>
      </c>
      <c r="P53" s="4">
        <f t="shared" si="2"/>
        <v>182.6947554422606</v>
      </c>
      <c r="Q53" s="4">
        <f t="shared" si="3"/>
        <v>249.69778519998903</v>
      </c>
      <c r="R53" s="4">
        <f t="shared" si="7"/>
        <v>31.843922634532532</v>
      </c>
      <c r="S53" s="4">
        <f t="shared" si="8"/>
        <v>35.159107123195895</v>
      </c>
      <c r="V53" s="4">
        <f t="shared" si="0"/>
        <v>1735.4613219232069</v>
      </c>
      <c r="W53" s="4">
        <f t="shared" si="4"/>
        <v>35.159107123195895</v>
      </c>
      <c r="X53" s="5">
        <f t="shared" si="5"/>
        <v>1770.6204290464029</v>
      </c>
      <c r="Y53" s="5">
        <f t="shared" si="6"/>
        <v>1700.3022148000109</v>
      </c>
    </row>
    <row r="54" spans="2:25" x14ac:dyDescent="0.35">
      <c r="B54">
        <v>58</v>
      </c>
      <c r="D54">
        <v>1</v>
      </c>
      <c r="E54" s="3">
        <v>2097</v>
      </c>
      <c r="F54" s="3">
        <v>1517</v>
      </c>
      <c r="G54" s="3">
        <v>2697</v>
      </c>
      <c r="O54" s="4">
        <f t="shared" si="1"/>
        <v>124.14117216529669</v>
      </c>
      <c r="P54" s="4">
        <f t="shared" si="2"/>
        <v>92.413452486131831</v>
      </c>
      <c r="Q54" s="4">
        <f t="shared" si="3"/>
        <v>155.27667205081173</v>
      </c>
      <c r="R54" s="4">
        <f t="shared" si="7"/>
        <v>31.727719679164863</v>
      </c>
      <c r="S54" s="4">
        <f t="shared" si="8"/>
        <v>31.135499885515031</v>
      </c>
      <c r="V54" s="4">
        <f t="shared" si="0"/>
        <v>1825.8588278347033</v>
      </c>
      <c r="W54" s="4">
        <f t="shared" si="4"/>
        <v>31.727719679164863</v>
      </c>
      <c r="X54" s="5">
        <f t="shared" si="5"/>
        <v>1857.5865475138683</v>
      </c>
      <c r="Y54" s="5">
        <f t="shared" si="6"/>
        <v>1794.1311081555384</v>
      </c>
    </row>
    <row r="55" spans="2:25" x14ac:dyDescent="0.35">
      <c r="B55">
        <v>59</v>
      </c>
      <c r="D55">
        <v>0.55000000000000004</v>
      </c>
      <c r="E55" s="3">
        <v>3809</v>
      </c>
      <c r="F55" s="3">
        <v>3149</v>
      </c>
      <c r="G55" s="3">
        <v>4583</v>
      </c>
      <c r="O55" s="4">
        <f t="shared" si="1"/>
        <v>225.49056975565813</v>
      </c>
      <c r="P55" s="4">
        <f t="shared" si="2"/>
        <v>191.83253914227365</v>
      </c>
      <c r="Q55" s="4">
        <f t="shared" si="3"/>
        <v>263.86095217236561</v>
      </c>
      <c r="R55" s="4">
        <f t="shared" si="7"/>
        <v>33.658030613384483</v>
      </c>
      <c r="S55" s="4">
        <f t="shared" si="8"/>
        <v>38.370382416707486</v>
      </c>
      <c r="V55" s="4">
        <f t="shared" si="0"/>
        <v>1724.509430244342</v>
      </c>
      <c r="W55" s="4">
        <f t="shared" si="4"/>
        <v>38.370382416707486</v>
      </c>
      <c r="X55" s="5">
        <f t="shared" si="5"/>
        <v>1762.8798126610495</v>
      </c>
      <c r="Y55" s="5">
        <f t="shared" si="6"/>
        <v>1686.1390478276344</v>
      </c>
    </row>
    <row r="56" spans="2:25" x14ac:dyDescent="0.35">
      <c r="B56">
        <v>60</v>
      </c>
      <c r="D56">
        <v>1</v>
      </c>
      <c r="E56" s="3">
        <v>3353</v>
      </c>
      <c r="F56" s="3">
        <v>2610</v>
      </c>
      <c r="G56" s="3">
        <v>4154</v>
      </c>
      <c r="O56" s="4">
        <f t="shared" si="1"/>
        <v>198.49563675261794</v>
      </c>
      <c r="P56" s="4">
        <f t="shared" si="2"/>
        <v>158.99743638022682</v>
      </c>
      <c r="Q56" s="4">
        <f t="shared" si="3"/>
        <v>239.16177074492839</v>
      </c>
      <c r="R56" s="4">
        <f t="shared" si="7"/>
        <v>39.498200372391125</v>
      </c>
      <c r="S56" s="4">
        <f t="shared" si="8"/>
        <v>40.666133992310449</v>
      </c>
      <c r="V56" s="4">
        <f t="shared" si="0"/>
        <v>1751.5043632473821</v>
      </c>
      <c r="W56" s="4">
        <f t="shared" si="4"/>
        <v>40.666133992310449</v>
      </c>
      <c r="X56" s="5">
        <f t="shared" si="5"/>
        <v>1792.1704972396926</v>
      </c>
      <c r="Y56" s="5">
        <f t="shared" si="6"/>
        <v>1710.8382292550716</v>
      </c>
    </row>
    <row r="57" spans="2:25" x14ac:dyDescent="0.35">
      <c r="B57">
        <v>61</v>
      </c>
      <c r="D57">
        <v>1</v>
      </c>
      <c r="E57" s="3">
        <v>2905</v>
      </c>
      <c r="F57" s="3">
        <v>2299</v>
      </c>
      <c r="G57" s="3">
        <v>3550</v>
      </c>
      <c r="O57" s="4">
        <f t="shared" si="1"/>
        <v>171.97429906542055</v>
      </c>
      <c r="P57" s="4">
        <f t="shared" si="2"/>
        <v>140.05176484219979</v>
      </c>
      <c r="Q57" s="4">
        <f t="shared" si="3"/>
        <v>204.38716565828017</v>
      </c>
      <c r="R57" s="4">
        <f t="shared" si="7"/>
        <v>31.922534223220765</v>
      </c>
      <c r="S57" s="4">
        <f t="shared" si="8"/>
        <v>32.412866592859615</v>
      </c>
      <c r="V57" s="4">
        <f t="shared" si="0"/>
        <v>1778.0257009345794</v>
      </c>
      <c r="W57" s="4">
        <f t="shared" si="4"/>
        <v>32.412866592859615</v>
      </c>
      <c r="X57" s="5">
        <f t="shared" si="5"/>
        <v>1810.4385675274391</v>
      </c>
      <c r="Y57" s="5">
        <f t="shared" si="6"/>
        <v>1745.6128343417197</v>
      </c>
    </row>
    <row r="58" spans="2:25" x14ac:dyDescent="0.35">
      <c r="B58">
        <v>62</v>
      </c>
      <c r="D58">
        <v>1</v>
      </c>
      <c r="E58" s="3">
        <v>2325</v>
      </c>
      <c r="F58" s="3">
        <v>1730</v>
      </c>
      <c r="G58" s="3">
        <v>2928</v>
      </c>
      <c r="O58" s="4">
        <f t="shared" si="1"/>
        <v>137.6386386668168</v>
      </c>
      <c r="P58" s="4">
        <f t="shared" si="2"/>
        <v>105.38910534015034</v>
      </c>
      <c r="Q58" s="4">
        <f t="shared" si="3"/>
        <v>168.57623128097023</v>
      </c>
      <c r="R58" s="4">
        <f t="shared" si="7"/>
        <v>32.249533326666466</v>
      </c>
      <c r="S58" s="4">
        <f t="shared" si="8"/>
        <v>30.937592614153431</v>
      </c>
      <c r="V58" s="4">
        <f t="shared" si="0"/>
        <v>1812.3613613331831</v>
      </c>
      <c r="W58" s="4">
        <f t="shared" si="4"/>
        <v>32.249533326666466</v>
      </c>
      <c r="X58" s="5">
        <f t="shared" si="5"/>
        <v>1844.6108946598497</v>
      </c>
      <c r="Y58" s="5">
        <f t="shared" si="6"/>
        <v>1780.1118280065166</v>
      </c>
    </row>
    <row r="59" spans="2:25" x14ac:dyDescent="0.35">
      <c r="B59">
        <v>63</v>
      </c>
      <c r="D59">
        <v>1</v>
      </c>
      <c r="E59" s="3">
        <v>4837</v>
      </c>
      <c r="F59" s="3">
        <v>4216</v>
      </c>
      <c r="G59" s="3">
        <v>5394</v>
      </c>
      <c r="O59" s="4">
        <f t="shared" si="1"/>
        <v>286.34756784145929</v>
      </c>
      <c r="P59" s="4">
        <f t="shared" si="2"/>
        <v>256.83264052836637</v>
      </c>
      <c r="Q59" s="4">
        <f t="shared" si="3"/>
        <v>310.55334410162345</v>
      </c>
      <c r="R59" s="4">
        <f t="shared" si="7"/>
        <v>29.514927313092926</v>
      </c>
      <c r="S59" s="4">
        <f t="shared" si="8"/>
        <v>24.205776260164157</v>
      </c>
      <c r="V59" s="4">
        <f t="shared" si="0"/>
        <v>1663.6524321585407</v>
      </c>
      <c r="W59" s="4">
        <f t="shared" si="4"/>
        <v>29.514927313092926</v>
      </c>
      <c r="X59" s="5">
        <f t="shared" si="5"/>
        <v>1693.1673594716335</v>
      </c>
      <c r="Y59" s="5">
        <f t="shared" si="6"/>
        <v>1634.1375048454479</v>
      </c>
    </row>
    <row r="60" spans="2:25" x14ac:dyDescent="0.35">
      <c r="B60">
        <v>64</v>
      </c>
      <c r="D60">
        <v>1</v>
      </c>
      <c r="E60" s="3">
        <v>3973</v>
      </c>
      <c r="F60" s="3">
        <v>3249</v>
      </c>
      <c r="G60" s="3">
        <v>4708</v>
      </c>
      <c r="O60" s="4">
        <f t="shared" si="1"/>
        <v>235.19927373043575</v>
      </c>
      <c r="P60" s="4">
        <f t="shared" si="2"/>
        <v>197.92439494228233</v>
      </c>
      <c r="Q60" s="4">
        <f t="shared" si="3"/>
        <v>271.05768335751634</v>
      </c>
      <c r="R60" s="4">
        <f t="shared" si="7"/>
        <v>37.274878788153416</v>
      </c>
      <c r="S60" s="4">
        <f t="shared" si="8"/>
        <v>35.85840962708059</v>
      </c>
      <c r="V60" s="4">
        <f t="shared" si="0"/>
        <v>1714.8007262695642</v>
      </c>
      <c r="W60" s="4">
        <f t="shared" si="4"/>
        <v>37.274878788153416</v>
      </c>
      <c r="X60" s="5">
        <f t="shared" si="5"/>
        <v>1752.0756050577177</v>
      </c>
      <c r="Y60" s="5">
        <f t="shared" si="6"/>
        <v>1677.5258474814107</v>
      </c>
    </row>
    <row r="61" spans="2:25" x14ac:dyDescent="0.35">
      <c r="B61">
        <v>65</v>
      </c>
      <c r="C61" t="s">
        <v>54</v>
      </c>
      <c r="D61">
        <v>1</v>
      </c>
      <c r="E61" s="3">
        <v>20912</v>
      </c>
      <c r="F61" s="3">
        <v>19361</v>
      </c>
      <c r="G61" s="3">
        <v>22491</v>
      </c>
      <c r="O61" s="4">
        <f t="shared" si="1"/>
        <v>1237.9781556131065</v>
      </c>
      <c r="P61" s="4">
        <f t="shared" si="2"/>
        <v>1179.4442014396825</v>
      </c>
      <c r="Q61" s="4">
        <f t="shared" si="3"/>
        <v>1294.8934486817968</v>
      </c>
      <c r="R61" s="4">
        <f t="shared" si="7"/>
        <v>58.533954173424036</v>
      </c>
      <c r="S61" s="4">
        <f t="shared" si="8"/>
        <v>56.915293068690289</v>
      </c>
      <c r="V61" s="4">
        <f t="shared" si="0"/>
        <v>712.02184438689346</v>
      </c>
      <c r="W61" s="4">
        <f t="shared" si="4"/>
        <v>58.533954173424036</v>
      </c>
      <c r="X61" s="5">
        <f t="shared" si="5"/>
        <v>770.5557985603175</v>
      </c>
      <c r="Y61" s="5">
        <f t="shared" si="6"/>
        <v>653.48789021346943</v>
      </c>
    </row>
    <row r="62" spans="2:25" x14ac:dyDescent="0.35">
      <c r="B62">
        <v>66</v>
      </c>
      <c r="C62" t="s">
        <v>55</v>
      </c>
      <c r="D62">
        <v>1</v>
      </c>
      <c r="E62" s="3">
        <v>15802</v>
      </c>
      <c r="F62" s="3">
        <v>14439</v>
      </c>
      <c r="G62" s="3">
        <v>17305</v>
      </c>
      <c r="O62" s="4">
        <f t="shared" si="1"/>
        <v>935.46914761851144</v>
      </c>
      <c r="P62" s="4">
        <f t="shared" si="2"/>
        <v>879.60305896325474</v>
      </c>
      <c r="Q62" s="4">
        <f t="shared" si="3"/>
        <v>996.3154652722643</v>
      </c>
      <c r="R62" s="4">
        <f t="shared" si="7"/>
        <v>55.866088655256704</v>
      </c>
      <c r="S62" s="4">
        <f t="shared" si="8"/>
        <v>60.846317653752862</v>
      </c>
      <c r="V62" s="4">
        <f t="shared" si="0"/>
        <v>1014.5308523814886</v>
      </c>
      <c r="W62" s="4">
        <f t="shared" si="4"/>
        <v>60.846317653752862</v>
      </c>
      <c r="X62" s="5">
        <f t="shared" si="5"/>
        <v>1075.3771700352413</v>
      </c>
      <c r="Y62" s="5">
        <f t="shared" si="6"/>
        <v>953.6845347277357</v>
      </c>
    </row>
    <row r="63" spans="2:25" x14ac:dyDescent="0.35">
      <c r="B63">
        <v>67</v>
      </c>
      <c r="C63" t="s">
        <v>56</v>
      </c>
      <c r="D63">
        <v>1</v>
      </c>
      <c r="E63" s="3">
        <v>6641</v>
      </c>
      <c r="F63" s="3">
        <v>5977</v>
      </c>
      <c r="G63" s="3">
        <v>7360</v>
      </c>
      <c r="O63" s="4">
        <f t="shared" si="1"/>
        <v>393.14331156401306</v>
      </c>
      <c r="P63" s="4">
        <f t="shared" si="2"/>
        <v>364.11022116651941</v>
      </c>
      <c r="Q63" s="4">
        <f t="shared" si="3"/>
        <v>423.7435321816738</v>
      </c>
      <c r="R63" s="4">
        <f t="shared" si="7"/>
        <v>29.033090397493652</v>
      </c>
      <c r="S63" s="4">
        <f t="shared" si="8"/>
        <v>30.600220617660739</v>
      </c>
      <c r="V63" s="4">
        <f t="shared" si="0"/>
        <v>1556.8566884359871</v>
      </c>
      <c r="W63" s="4">
        <f t="shared" si="4"/>
        <v>30.600220617660739</v>
      </c>
      <c r="X63" s="5">
        <f t="shared" si="5"/>
        <v>1587.4569090536479</v>
      </c>
      <c r="Y63" s="5">
        <f t="shared" si="6"/>
        <v>1526.2564678183262</v>
      </c>
    </row>
    <row r="64" spans="2:25" x14ac:dyDescent="0.35">
      <c r="B64">
        <v>68</v>
      </c>
      <c r="C64" t="s">
        <v>57</v>
      </c>
      <c r="D64">
        <v>1</v>
      </c>
      <c r="E64" s="3">
        <v>5465</v>
      </c>
      <c r="F64" s="3">
        <v>5062</v>
      </c>
      <c r="G64" s="3">
        <v>5868</v>
      </c>
      <c r="O64" s="4">
        <f t="shared" si="1"/>
        <v>323.5248001351199</v>
      </c>
      <c r="P64" s="4">
        <f t="shared" si="2"/>
        <v>308.3697405964399</v>
      </c>
      <c r="Q64" s="4">
        <f t="shared" si="3"/>
        <v>337.84334875571494</v>
      </c>
      <c r="R64" s="4">
        <f t="shared" si="7"/>
        <v>15.155059538680007</v>
      </c>
      <c r="S64" s="4">
        <f t="shared" si="8"/>
        <v>14.318548620595038</v>
      </c>
      <c r="V64" s="4">
        <f t="shared" si="0"/>
        <v>1626.4751998648801</v>
      </c>
      <c r="W64" s="4">
        <f t="shared" si="4"/>
        <v>15.155059538680007</v>
      </c>
      <c r="X64" s="5">
        <f t="shared" si="5"/>
        <v>1641.6302594035601</v>
      </c>
      <c r="Y64" s="5">
        <f t="shared" si="6"/>
        <v>1611.3201403262001</v>
      </c>
    </row>
    <row r="65" spans="2:25" x14ac:dyDescent="0.35">
      <c r="B65">
        <v>69</v>
      </c>
      <c r="C65" t="s">
        <v>58</v>
      </c>
      <c r="D65">
        <v>0.99</v>
      </c>
      <c r="E65" s="3">
        <v>5323</v>
      </c>
      <c r="F65" s="3">
        <v>4944</v>
      </c>
      <c r="G65" s="3">
        <v>5677</v>
      </c>
      <c r="O65" s="4">
        <f t="shared" si="1"/>
        <v>315.11848327891005</v>
      </c>
      <c r="P65" s="4">
        <f t="shared" si="2"/>
        <v>301.18135075242964</v>
      </c>
      <c r="Q65" s="4">
        <f t="shared" si="3"/>
        <v>326.84674350480464</v>
      </c>
      <c r="R65" s="4">
        <f t="shared" si="7"/>
        <v>13.937132526480411</v>
      </c>
      <c r="S65" s="4">
        <f t="shared" si="8"/>
        <v>11.728260225894587</v>
      </c>
      <c r="V65" s="4">
        <f t="shared" si="0"/>
        <v>1634.8815167210901</v>
      </c>
      <c r="W65" s="4">
        <f t="shared" si="4"/>
        <v>13.937132526480411</v>
      </c>
      <c r="X65" s="5">
        <f t="shared" si="5"/>
        <v>1648.8186492475704</v>
      </c>
      <c r="Y65" s="5">
        <f t="shared" si="6"/>
        <v>1620.9443841946097</v>
      </c>
    </row>
    <row r="66" spans="2:25" x14ac:dyDescent="0.35">
      <c r="B66">
        <v>70</v>
      </c>
      <c r="D66">
        <v>0.17</v>
      </c>
      <c r="E66" s="3">
        <v>5264</v>
      </c>
      <c r="F66" s="3">
        <v>4886</v>
      </c>
      <c r="G66" s="3">
        <v>5609</v>
      </c>
      <c r="O66" s="4">
        <f t="shared" si="1"/>
        <v>311.62571782456928</v>
      </c>
      <c r="P66" s="4">
        <f t="shared" si="2"/>
        <v>297.64807438842462</v>
      </c>
      <c r="Q66" s="4">
        <f t="shared" si="3"/>
        <v>322.93172174008265</v>
      </c>
      <c r="R66" s="4">
        <f t="shared" si="7"/>
        <v>13.97764343614466</v>
      </c>
      <c r="S66" s="4">
        <f t="shared" si="8"/>
        <v>11.306003915513372</v>
      </c>
      <c r="V66" s="4">
        <f t="shared" ref="V66:V129" si="9">1950-O66</f>
        <v>1638.3742821754308</v>
      </c>
      <c r="W66" s="4">
        <f t="shared" si="4"/>
        <v>13.97764343614466</v>
      </c>
      <c r="X66" s="5">
        <f t="shared" si="5"/>
        <v>1652.3519256115756</v>
      </c>
      <c r="Y66" s="5">
        <f t="shared" si="6"/>
        <v>1624.3966387392861</v>
      </c>
    </row>
    <row r="67" spans="2:25" x14ac:dyDescent="0.35">
      <c r="B67">
        <v>71</v>
      </c>
      <c r="D67">
        <v>0.24</v>
      </c>
      <c r="E67" s="3">
        <v>5181</v>
      </c>
      <c r="F67" s="3">
        <v>4792</v>
      </c>
      <c r="G67" s="3">
        <v>5532</v>
      </c>
      <c r="O67" s="4">
        <f t="shared" ref="O67:O130" si="10">E67/$J$1</f>
        <v>306.71216642270014</v>
      </c>
      <c r="P67" s="4">
        <f t="shared" ref="P67:P130" si="11">F67/$K$1</f>
        <v>291.9217299364164</v>
      </c>
      <c r="Q67" s="4">
        <f t="shared" ref="Q67:Q130" si="12">G67/$L$1</f>
        <v>318.49853533002982</v>
      </c>
      <c r="R67" s="4">
        <f t="shared" si="7"/>
        <v>14.790436486283738</v>
      </c>
      <c r="S67" s="4">
        <f t="shared" si="8"/>
        <v>11.786368907329688</v>
      </c>
      <c r="V67" s="4">
        <f t="shared" si="9"/>
        <v>1643.2878335772998</v>
      </c>
      <c r="W67" s="4">
        <f t="shared" ref="W67:W130" si="13">MAX(R67:S67)</f>
        <v>14.790436486283738</v>
      </c>
      <c r="X67" s="5">
        <f t="shared" ref="X67:X130" si="14">V67+W67</f>
        <v>1658.0782700635837</v>
      </c>
      <c r="Y67" s="5">
        <f t="shared" ref="Y67:Y130" si="15">V67-W67</f>
        <v>1628.497397091016</v>
      </c>
    </row>
    <row r="68" spans="2:25" x14ac:dyDescent="0.35">
      <c r="B68">
        <v>72</v>
      </c>
      <c r="C68" t="s">
        <v>59</v>
      </c>
      <c r="D68">
        <v>1</v>
      </c>
      <c r="E68" s="3">
        <v>5018</v>
      </c>
      <c r="F68" s="3">
        <v>4606</v>
      </c>
      <c r="G68" s="3">
        <v>5402</v>
      </c>
      <c r="O68" s="4">
        <f t="shared" si="10"/>
        <v>297.06266186240288</v>
      </c>
      <c r="P68" s="4">
        <f t="shared" si="11"/>
        <v>280.59087814840024</v>
      </c>
      <c r="Q68" s="4">
        <f t="shared" si="12"/>
        <v>311.01393489747306</v>
      </c>
      <c r="R68" s="4">
        <f t="shared" ref="R68:R131" si="16">O68-MIN(P68:Q68)</f>
        <v>16.47178371400264</v>
      </c>
      <c r="S68" s="4">
        <f t="shared" ref="S68:S131" si="17">MAX(P68:Q68)-O68</f>
        <v>13.951273035070187</v>
      </c>
      <c r="V68" s="4">
        <f t="shared" si="9"/>
        <v>1652.9373381375972</v>
      </c>
      <c r="W68" s="4">
        <f t="shared" si="13"/>
        <v>16.47178371400264</v>
      </c>
      <c r="X68" s="5">
        <f t="shared" si="14"/>
        <v>1669.4091218515998</v>
      </c>
      <c r="Y68" s="5">
        <f t="shared" si="15"/>
        <v>1636.4655544235945</v>
      </c>
    </row>
    <row r="69" spans="2:25" x14ac:dyDescent="0.35">
      <c r="B69">
        <v>73</v>
      </c>
      <c r="D69">
        <v>0.32</v>
      </c>
      <c r="E69" s="3">
        <v>4885</v>
      </c>
      <c r="F69" s="3">
        <v>4423</v>
      </c>
      <c r="G69" s="3">
        <v>5304</v>
      </c>
      <c r="O69" s="4">
        <f t="shared" si="10"/>
        <v>289.18913973651615</v>
      </c>
      <c r="P69" s="4">
        <f t="shared" si="11"/>
        <v>269.44278203438438</v>
      </c>
      <c r="Q69" s="4">
        <f t="shared" si="12"/>
        <v>305.37169764831492</v>
      </c>
      <c r="R69" s="4">
        <f t="shared" si="16"/>
        <v>19.746357702131775</v>
      </c>
      <c r="S69" s="4">
        <f t="shared" si="17"/>
        <v>16.182557911798767</v>
      </c>
      <c r="V69" s="4">
        <f t="shared" si="9"/>
        <v>1660.8108602634838</v>
      </c>
      <c r="W69" s="4">
        <f t="shared" si="13"/>
        <v>19.746357702131775</v>
      </c>
      <c r="X69" s="5">
        <f t="shared" si="14"/>
        <v>1680.5572179656156</v>
      </c>
      <c r="Y69" s="5">
        <f t="shared" si="15"/>
        <v>1641.0645025613521</v>
      </c>
    </row>
    <row r="70" spans="2:25" x14ac:dyDescent="0.35">
      <c r="B70">
        <v>74</v>
      </c>
      <c r="D70">
        <v>0.26</v>
      </c>
      <c r="E70" s="3">
        <v>4799</v>
      </c>
      <c r="F70" s="3">
        <v>4280</v>
      </c>
      <c r="G70" s="3">
        <v>5266</v>
      </c>
      <c r="O70" s="4">
        <f t="shared" si="10"/>
        <v>284.09799009120593</v>
      </c>
      <c r="P70" s="4">
        <f t="shared" si="11"/>
        <v>260.73142824037194</v>
      </c>
      <c r="Q70" s="4">
        <f t="shared" si="12"/>
        <v>303.18389136802909</v>
      </c>
      <c r="R70" s="4">
        <f t="shared" si="16"/>
        <v>23.366561850833989</v>
      </c>
      <c r="S70" s="4">
        <f t="shared" si="17"/>
        <v>19.085901276823165</v>
      </c>
      <c r="V70" s="4">
        <f t="shared" si="9"/>
        <v>1665.9020099087941</v>
      </c>
      <c r="W70" s="4">
        <f t="shared" si="13"/>
        <v>23.366561850833989</v>
      </c>
      <c r="X70" s="5">
        <f t="shared" si="14"/>
        <v>1689.268571759628</v>
      </c>
      <c r="Y70" s="5">
        <f t="shared" si="15"/>
        <v>1642.5354480579601</v>
      </c>
    </row>
    <row r="71" spans="2:25" x14ac:dyDescent="0.35">
      <c r="B71">
        <v>75</v>
      </c>
      <c r="D71">
        <v>1</v>
      </c>
      <c r="E71">
        <v>538</v>
      </c>
      <c r="F71">
        <v>194</v>
      </c>
      <c r="G71">
        <v>858</v>
      </c>
      <c r="O71" s="4">
        <f t="shared" si="10"/>
        <v>31.849284990429005</v>
      </c>
      <c r="P71" s="4">
        <f t="shared" si="11"/>
        <v>11.818200252016858</v>
      </c>
      <c r="Q71" s="4">
        <f t="shared" si="12"/>
        <v>49.39836285487447</v>
      </c>
      <c r="R71" s="4">
        <f t="shared" si="16"/>
        <v>20.031084738412147</v>
      </c>
      <c r="S71" s="4">
        <f t="shared" si="17"/>
        <v>17.549077864445465</v>
      </c>
      <c r="V71" s="4">
        <f t="shared" si="9"/>
        <v>1918.1507150095711</v>
      </c>
      <c r="W71" s="4">
        <f t="shared" si="13"/>
        <v>20.031084738412147</v>
      </c>
      <c r="X71" s="5">
        <f t="shared" si="14"/>
        <v>1938.1817997479832</v>
      </c>
      <c r="Y71" s="5">
        <f t="shared" si="15"/>
        <v>1898.1196302711589</v>
      </c>
    </row>
    <row r="72" spans="2:25" x14ac:dyDescent="0.35">
      <c r="B72">
        <v>76</v>
      </c>
      <c r="D72">
        <v>0.92</v>
      </c>
      <c r="E72" s="3">
        <v>4762</v>
      </c>
      <c r="F72" s="3">
        <v>4265</v>
      </c>
      <c r="G72" s="3">
        <v>5226</v>
      </c>
      <c r="O72" s="4">
        <f t="shared" si="10"/>
        <v>281.90761175543292</v>
      </c>
      <c r="P72" s="4">
        <f t="shared" si="11"/>
        <v>259.81764987037064</v>
      </c>
      <c r="Q72" s="4">
        <f t="shared" si="12"/>
        <v>300.88093738878086</v>
      </c>
      <c r="R72" s="4">
        <f t="shared" si="16"/>
        <v>22.08996188506228</v>
      </c>
      <c r="S72" s="4">
        <f t="shared" si="17"/>
        <v>18.97332563334794</v>
      </c>
      <c r="V72" s="4">
        <f t="shared" si="9"/>
        <v>1668.092388244567</v>
      </c>
      <c r="W72" s="4">
        <f t="shared" si="13"/>
        <v>22.08996188506228</v>
      </c>
      <c r="X72" s="5">
        <f t="shared" si="14"/>
        <v>1690.1823501296294</v>
      </c>
      <c r="Y72" s="5">
        <f t="shared" si="15"/>
        <v>1646.0024263595046</v>
      </c>
    </row>
    <row r="73" spans="2:25" x14ac:dyDescent="0.35">
      <c r="B73">
        <v>77</v>
      </c>
      <c r="C73" t="s">
        <v>60</v>
      </c>
      <c r="D73">
        <v>0.99</v>
      </c>
      <c r="E73" s="3">
        <v>4973</v>
      </c>
      <c r="F73" s="3">
        <v>4528</v>
      </c>
      <c r="G73" s="3">
        <v>5389</v>
      </c>
      <c r="O73" s="4">
        <f t="shared" si="10"/>
        <v>294.39868821078704</v>
      </c>
      <c r="P73" s="4">
        <f t="shared" si="11"/>
        <v>275.83923062439351</v>
      </c>
      <c r="Q73" s="4">
        <f t="shared" si="12"/>
        <v>310.26547485421742</v>
      </c>
      <c r="R73" s="4">
        <f t="shared" si="16"/>
        <v>18.559457586393535</v>
      </c>
      <c r="S73" s="4">
        <f t="shared" si="17"/>
        <v>15.866786643430373</v>
      </c>
      <c r="V73" s="4">
        <f t="shared" si="9"/>
        <v>1655.601311789213</v>
      </c>
      <c r="W73" s="4">
        <f t="shared" si="13"/>
        <v>18.559457586393535</v>
      </c>
      <c r="X73" s="5">
        <f t="shared" si="14"/>
        <v>1674.1607693756066</v>
      </c>
      <c r="Y73" s="5">
        <f t="shared" si="15"/>
        <v>1637.0418542028194</v>
      </c>
    </row>
    <row r="74" spans="2:25" x14ac:dyDescent="0.35">
      <c r="B74">
        <v>78</v>
      </c>
      <c r="D74">
        <v>0.37</v>
      </c>
      <c r="E74" s="3">
        <v>4847</v>
      </c>
      <c r="F74" s="3">
        <v>4353</v>
      </c>
      <c r="G74" s="3">
        <v>5304</v>
      </c>
      <c r="O74" s="4">
        <f t="shared" si="10"/>
        <v>286.93956198626279</v>
      </c>
      <c r="P74" s="4">
        <f t="shared" si="11"/>
        <v>265.17848297437826</v>
      </c>
      <c r="Q74" s="4">
        <f t="shared" si="12"/>
        <v>305.37169764831492</v>
      </c>
      <c r="R74" s="4">
        <f t="shared" si="16"/>
        <v>21.761079011884533</v>
      </c>
      <c r="S74" s="4">
        <f t="shared" si="17"/>
        <v>18.432135662052133</v>
      </c>
      <c r="V74" s="4">
        <f t="shared" si="9"/>
        <v>1663.0604380137372</v>
      </c>
      <c r="W74" s="4">
        <f t="shared" si="13"/>
        <v>21.761079011884533</v>
      </c>
      <c r="X74" s="5">
        <f t="shared" si="14"/>
        <v>1684.8215170256217</v>
      </c>
      <c r="Y74" s="5">
        <f t="shared" si="15"/>
        <v>1641.2993590018527</v>
      </c>
    </row>
    <row r="75" spans="2:25" x14ac:dyDescent="0.35">
      <c r="B75">
        <v>79</v>
      </c>
      <c r="D75">
        <v>1</v>
      </c>
      <c r="E75" s="3">
        <v>4758</v>
      </c>
      <c r="F75" s="3">
        <v>4233</v>
      </c>
      <c r="G75" s="3">
        <v>5215</v>
      </c>
      <c r="O75" s="4">
        <f t="shared" si="10"/>
        <v>281.67081409751154</v>
      </c>
      <c r="P75" s="4">
        <f t="shared" si="11"/>
        <v>257.86825601436783</v>
      </c>
      <c r="Q75" s="4">
        <f t="shared" si="12"/>
        <v>300.24762504448762</v>
      </c>
      <c r="R75" s="4">
        <f t="shared" si="16"/>
        <v>23.802558083143708</v>
      </c>
      <c r="S75" s="4">
        <f t="shared" si="17"/>
        <v>18.576810946976082</v>
      </c>
      <c r="V75" s="4">
        <f t="shared" si="9"/>
        <v>1668.3291859024885</v>
      </c>
      <c r="W75" s="4">
        <f t="shared" si="13"/>
        <v>23.802558083143708</v>
      </c>
      <c r="X75" s="5">
        <f t="shared" si="14"/>
        <v>1692.1317439856321</v>
      </c>
      <c r="Y75" s="5">
        <f t="shared" si="15"/>
        <v>1644.5266278193449</v>
      </c>
    </row>
    <row r="76" spans="2:25" x14ac:dyDescent="0.35">
      <c r="B76">
        <v>80</v>
      </c>
      <c r="C76" t="s">
        <v>61</v>
      </c>
      <c r="D76">
        <v>1</v>
      </c>
      <c r="E76" s="3">
        <v>5359</v>
      </c>
      <c r="F76" s="3">
        <v>4819</v>
      </c>
      <c r="G76" s="3">
        <v>5893</v>
      </c>
      <c r="O76" s="4">
        <f t="shared" si="10"/>
        <v>317.24966220020269</v>
      </c>
      <c r="P76" s="4">
        <f t="shared" si="11"/>
        <v>293.56653100241874</v>
      </c>
      <c r="Q76" s="4">
        <f t="shared" si="12"/>
        <v>339.28269499274506</v>
      </c>
      <c r="R76" s="4">
        <f t="shared" si="16"/>
        <v>23.68313119778395</v>
      </c>
      <c r="S76" s="4">
        <f t="shared" si="17"/>
        <v>22.033032792542372</v>
      </c>
      <c r="V76" s="4">
        <f t="shared" si="9"/>
        <v>1632.7503377997973</v>
      </c>
      <c r="W76" s="4">
        <f t="shared" si="13"/>
        <v>23.68313119778395</v>
      </c>
      <c r="X76" s="5">
        <f t="shared" si="14"/>
        <v>1656.4334689975813</v>
      </c>
      <c r="Y76" s="5">
        <f t="shared" si="15"/>
        <v>1609.0672066020134</v>
      </c>
    </row>
    <row r="77" spans="2:25" x14ac:dyDescent="0.35">
      <c r="B77">
        <v>81</v>
      </c>
      <c r="D77">
        <v>0.4</v>
      </c>
      <c r="E77" s="3">
        <v>5218</v>
      </c>
      <c r="F77" s="3">
        <v>4663</v>
      </c>
      <c r="G77" s="3">
        <v>5734</v>
      </c>
      <c r="O77" s="4">
        <f t="shared" si="10"/>
        <v>308.90254475847314</v>
      </c>
      <c r="P77" s="4">
        <f t="shared" si="11"/>
        <v>284.06323595440523</v>
      </c>
      <c r="Q77" s="4">
        <f t="shared" si="12"/>
        <v>330.12845292523338</v>
      </c>
      <c r="R77" s="4">
        <f t="shared" si="16"/>
        <v>24.839308804067912</v>
      </c>
      <c r="S77" s="4">
        <f t="shared" si="17"/>
        <v>21.225908166760235</v>
      </c>
      <c r="V77" s="4">
        <f t="shared" si="9"/>
        <v>1641.0974552415269</v>
      </c>
      <c r="W77" s="4">
        <f t="shared" si="13"/>
        <v>24.839308804067912</v>
      </c>
      <c r="X77" s="5">
        <f t="shared" si="14"/>
        <v>1665.9367640455948</v>
      </c>
      <c r="Y77" s="5">
        <f t="shared" si="15"/>
        <v>1616.2581464374589</v>
      </c>
    </row>
    <row r="78" spans="2:25" x14ac:dyDescent="0.35">
      <c r="B78">
        <v>82</v>
      </c>
      <c r="D78">
        <v>1</v>
      </c>
      <c r="E78" s="3">
        <v>4694</v>
      </c>
      <c r="F78" s="3">
        <v>3953</v>
      </c>
      <c r="G78" s="3">
        <v>5293</v>
      </c>
      <c r="O78" s="4">
        <f t="shared" si="10"/>
        <v>277.88205157076902</v>
      </c>
      <c r="P78" s="4">
        <f t="shared" si="11"/>
        <v>240.81105977434351</v>
      </c>
      <c r="Q78" s="4">
        <f t="shared" si="12"/>
        <v>304.73838530402168</v>
      </c>
      <c r="R78" s="4">
        <f t="shared" si="16"/>
        <v>37.070991796425517</v>
      </c>
      <c r="S78" s="4">
        <f t="shared" si="17"/>
        <v>26.856333733252654</v>
      </c>
      <c r="V78" s="4">
        <f t="shared" si="9"/>
        <v>1672.1179484292311</v>
      </c>
      <c r="W78" s="4">
        <f t="shared" si="13"/>
        <v>37.070991796425517</v>
      </c>
      <c r="X78" s="5">
        <f t="shared" si="14"/>
        <v>1709.1889402256566</v>
      </c>
      <c r="Y78" s="5">
        <f t="shared" si="15"/>
        <v>1635.0469566328056</v>
      </c>
    </row>
    <row r="79" spans="2:25" x14ac:dyDescent="0.35">
      <c r="B79">
        <v>83</v>
      </c>
      <c r="D79">
        <v>1</v>
      </c>
      <c r="E79" s="3">
        <v>2379</v>
      </c>
      <c r="F79" s="3">
        <v>1620</v>
      </c>
      <c r="G79" s="3">
        <v>3213</v>
      </c>
      <c r="O79" s="4">
        <f t="shared" si="10"/>
        <v>140.83540704875577</v>
      </c>
      <c r="P79" s="4">
        <f t="shared" si="11"/>
        <v>98.688063960140781</v>
      </c>
      <c r="Q79" s="4">
        <f t="shared" si="12"/>
        <v>184.98477838311385</v>
      </c>
      <c r="R79" s="4">
        <f t="shared" si="16"/>
        <v>42.147343088614988</v>
      </c>
      <c r="S79" s="4">
        <f t="shared" si="17"/>
        <v>44.149371334358079</v>
      </c>
      <c r="V79" s="4">
        <f t="shared" si="9"/>
        <v>1809.1645929512442</v>
      </c>
      <c r="W79" s="4">
        <f t="shared" si="13"/>
        <v>44.149371334358079</v>
      </c>
      <c r="X79" s="5">
        <f t="shared" si="14"/>
        <v>1853.3139642856022</v>
      </c>
      <c r="Y79" s="5">
        <f t="shared" si="15"/>
        <v>1765.0152216168863</v>
      </c>
    </row>
    <row r="80" spans="2:25" x14ac:dyDescent="0.35">
      <c r="B80">
        <v>84</v>
      </c>
      <c r="C80" t="s">
        <v>62</v>
      </c>
      <c r="D80">
        <v>1</v>
      </c>
      <c r="E80" s="3">
        <v>8596</v>
      </c>
      <c r="F80" s="3">
        <v>7534</v>
      </c>
      <c r="G80" s="3">
        <v>9680</v>
      </c>
      <c r="O80" s="4">
        <f t="shared" si="10"/>
        <v>508.87816687309987</v>
      </c>
      <c r="P80" s="4">
        <f t="shared" si="11"/>
        <v>458.96041597265469</v>
      </c>
      <c r="Q80" s="4">
        <f t="shared" si="12"/>
        <v>557.31486297807101</v>
      </c>
      <c r="R80" s="4">
        <f t="shared" si="16"/>
        <v>49.917750900445185</v>
      </c>
      <c r="S80" s="4">
        <f t="shared" si="17"/>
        <v>48.436696104971134</v>
      </c>
      <c r="V80" s="4">
        <f t="shared" si="9"/>
        <v>1441.1218331269001</v>
      </c>
      <c r="W80" s="4">
        <f t="shared" si="13"/>
        <v>49.917750900445185</v>
      </c>
      <c r="X80" s="5">
        <f t="shared" si="14"/>
        <v>1491.0395840273454</v>
      </c>
      <c r="Y80" s="5">
        <f t="shared" si="15"/>
        <v>1391.2040822264548</v>
      </c>
    </row>
    <row r="81" spans="2:25" x14ac:dyDescent="0.35">
      <c r="B81">
        <v>85</v>
      </c>
      <c r="D81">
        <v>0.38</v>
      </c>
      <c r="E81" s="3">
        <v>8465</v>
      </c>
      <c r="F81" s="3">
        <v>7408</v>
      </c>
      <c r="G81" s="3">
        <v>9504</v>
      </c>
      <c r="O81" s="4">
        <f t="shared" si="10"/>
        <v>501.12304357617381</v>
      </c>
      <c r="P81" s="4">
        <f t="shared" si="11"/>
        <v>451.28467766464377</v>
      </c>
      <c r="Q81" s="4">
        <f t="shared" si="12"/>
        <v>547.18186546937875</v>
      </c>
      <c r="R81" s="4">
        <f t="shared" si="16"/>
        <v>49.838365911530047</v>
      </c>
      <c r="S81" s="4">
        <f t="shared" si="17"/>
        <v>46.058821893204936</v>
      </c>
      <c r="V81" s="4">
        <f t="shared" si="9"/>
        <v>1448.8769564238262</v>
      </c>
      <c r="W81" s="4">
        <f t="shared" si="13"/>
        <v>49.838365911530047</v>
      </c>
      <c r="X81" s="5">
        <f t="shared" si="14"/>
        <v>1498.7153223353562</v>
      </c>
      <c r="Y81" s="5">
        <f t="shared" si="15"/>
        <v>1399.0385905122962</v>
      </c>
    </row>
    <row r="82" spans="2:25" x14ac:dyDescent="0.35">
      <c r="B82">
        <v>86</v>
      </c>
      <c r="D82">
        <v>1</v>
      </c>
      <c r="E82" s="3">
        <v>5177</v>
      </c>
      <c r="F82" s="3">
        <v>4447</v>
      </c>
      <c r="G82" s="3">
        <v>5928</v>
      </c>
      <c r="O82" s="4">
        <f t="shared" si="10"/>
        <v>306.47536876477875</v>
      </c>
      <c r="P82" s="4">
        <f t="shared" si="11"/>
        <v>270.90482742638642</v>
      </c>
      <c r="Q82" s="4">
        <f t="shared" si="12"/>
        <v>341.29777972458726</v>
      </c>
      <c r="R82" s="4">
        <f t="shared" si="16"/>
        <v>35.570541338392331</v>
      </c>
      <c r="S82" s="4">
        <f t="shared" si="17"/>
        <v>34.822410959808508</v>
      </c>
      <c r="V82" s="4">
        <f t="shared" si="9"/>
        <v>1643.5246312352212</v>
      </c>
      <c r="W82" s="4">
        <f t="shared" si="13"/>
        <v>35.570541338392331</v>
      </c>
      <c r="X82" s="5">
        <f t="shared" si="14"/>
        <v>1679.0951725736136</v>
      </c>
      <c r="Y82" s="5">
        <f t="shared" si="15"/>
        <v>1607.9540898968289</v>
      </c>
    </row>
    <row r="83" spans="2:25" x14ac:dyDescent="0.35">
      <c r="B83">
        <v>87</v>
      </c>
      <c r="D83">
        <v>1</v>
      </c>
      <c r="E83" s="3">
        <v>2465</v>
      </c>
      <c r="F83" s="3">
        <v>1703</v>
      </c>
      <c r="G83" s="3">
        <v>3290</v>
      </c>
      <c r="O83" s="4">
        <f t="shared" si="10"/>
        <v>145.92655669406597</v>
      </c>
      <c r="P83" s="4">
        <f t="shared" si="11"/>
        <v>103.74430427414799</v>
      </c>
      <c r="Q83" s="4">
        <f t="shared" si="12"/>
        <v>189.41796479316668</v>
      </c>
      <c r="R83" s="4">
        <f t="shared" si="16"/>
        <v>42.182252419917972</v>
      </c>
      <c r="S83" s="4">
        <f t="shared" si="17"/>
        <v>43.49140809910071</v>
      </c>
      <c r="V83" s="4">
        <f t="shared" si="9"/>
        <v>1804.073443305934</v>
      </c>
      <c r="W83" s="4">
        <f t="shared" si="13"/>
        <v>43.49140809910071</v>
      </c>
      <c r="X83" s="5">
        <f t="shared" si="14"/>
        <v>1847.5648514050347</v>
      </c>
      <c r="Y83" s="5">
        <f t="shared" si="15"/>
        <v>1760.5820352068333</v>
      </c>
    </row>
    <row r="84" spans="2:25" x14ac:dyDescent="0.35">
      <c r="B84">
        <v>88</v>
      </c>
      <c r="C84" t="s">
        <v>63</v>
      </c>
      <c r="D84">
        <v>1</v>
      </c>
      <c r="E84" s="3">
        <v>28894</v>
      </c>
      <c r="F84" s="3">
        <v>27324</v>
      </c>
      <c r="G84" s="3">
        <v>30430</v>
      </c>
      <c r="O84" s="4">
        <f t="shared" si="10"/>
        <v>1710.5078819952707</v>
      </c>
      <c r="P84" s="4">
        <f t="shared" si="11"/>
        <v>1664.5386787943744</v>
      </c>
      <c r="Q84" s="4">
        <f t="shared" si="12"/>
        <v>1751.9722397130888</v>
      </c>
      <c r="R84" s="4">
        <f t="shared" si="16"/>
        <v>45.969203200896345</v>
      </c>
      <c r="S84" s="4">
        <f t="shared" si="17"/>
        <v>41.464357717818075</v>
      </c>
      <c r="V84" s="4">
        <f t="shared" si="9"/>
        <v>239.49211800472926</v>
      </c>
      <c r="W84" s="4">
        <f t="shared" si="13"/>
        <v>45.969203200896345</v>
      </c>
      <c r="X84" s="5">
        <f t="shared" si="14"/>
        <v>285.46132120562561</v>
      </c>
      <c r="Y84" s="5">
        <f t="shared" si="15"/>
        <v>193.52291480383292</v>
      </c>
    </row>
    <row r="85" spans="2:25" x14ac:dyDescent="0.35">
      <c r="B85">
        <v>89</v>
      </c>
      <c r="C85" t="s">
        <v>64</v>
      </c>
      <c r="D85">
        <v>1</v>
      </c>
      <c r="E85" s="3">
        <v>22806</v>
      </c>
      <c r="F85" s="3">
        <v>21325</v>
      </c>
      <c r="G85" s="3">
        <v>24372</v>
      </c>
      <c r="O85" s="4">
        <f t="shared" si="10"/>
        <v>1350.1018466388919</v>
      </c>
      <c r="P85" s="4">
        <f t="shared" si="11"/>
        <v>1299.0882493518532</v>
      </c>
      <c r="Q85" s="4">
        <f t="shared" si="12"/>
        <v>1403.1898595559448</v>
      </c>
      <c r="R85" s="4">
        <f t="shared" si="16"/>
        <v>51.013597287038692</v>
      </c>
      <c r="S85" s="4">
        <f t="shared" si="17"/>
        <v>53.088012917052993</v>
      </c>
      <c r="V85" s="4">
        <f t="shared" si="9"/>
        <v>599.89815336110814</v>
      </c>
      <c r="W85" s="4">
        <f t="shared" si="13"/>
        <v>53.088012917052993</v>
      </c>
      <c r="X85" s="5">
        <f t="shared" si="14"/>
        <v>652.98616627816114</v>
      </c>
      <c r="Y85" s="5">
        <f t="shared" si="15"/>
        <v>546.81014044405515</v>
      </c>
    </row>
    <row r="86" spans="2:25" x14ac:dyDescent="0.35">
      <c r="B86">
        <v>90</v>
      </c>
      <c r="D86">
        <v>1</v>
      </c>
      <c r="E86" s="3">
        <v>17445</v>
      </c>
      <c r="F86" s="3">
        <v>16252</v>
      </c>
      <c r="G86" s="3">
        <v>18683</v>
      </c>
      <c r="O86" s="4">
        <f t="shared" si="10"/>
        <v>1032.7337856097286</v>
      </c>
      <c r="P86" s="4">
        <f t="shared" si="11"/>
        <v>990.0484046174123</v>
      </c>
      <c r="Q86" s="4">
        <f t="shared" si="12"/>
        <v>1075.6522298573657</v>
      </c>
      <c r="R86" s="4">
        <f t="shared" si="16"/>
        <v>42.685380992316254</v>
      </c>
      <c r="S86" s="4">
        <f t="shared" si="17"/>
        <v>42.918444247637126</v>
      </c>
      <c r="V86" s="4">
        <f t="shared" si="9"/>
        <v>917.26621439027144</v>
      </c>
      <c r="W86" s="4">
        <f t="shared" si="13"/>
        <v>42.918444247637126</v>
      </c>
      <c r="X86" s="5">
        <f t="shared" si="14"/>
        <v>960.18465863790857</v>
      </c>
      <c r="Y86" s="5">
        <f t="shared" si="15"/>
        <v>874.34777014263432</v>
      </c>
    </row>
    <row r="87" spans="2:25" x14ac:dyDescent="0.35">
      <c r="B87">
        <v>91</v>
      </c>
      <c r="C87" t="s">
        <v>65</v>
      </c>
      <c r="D87">
        <v>1</v>
      </c>
      <c r="E87" s="3">
        <v>15444</v>
      </c>
      <c r="F87" s="3">
        <v>14390</v>
      </c>
      <c r="G87" s="3">
        <v>16480</v>
      </c>
      <c r="O87" s="4">
        <f t="shared" si="10"/>
        <v>914.27575723454561</v>
      </c>
      <c r="P87" s="4">
        <f t="shared" si="11"/>
        <v>876.61804962125052</v>
      </c>
      <c r="Q87" s="4">
        <f t="shared" si="12"/>
        <v>948.81703945026959</v>
      </c>
      <c r="R87" s="4">
        <f t="shared" si="16"/>
        <v>37.657707613295088</v>
      </c>
      <c r="S87" s="4">
        <f t="shared" si="17"/>
        <v>34.541282215723982</v>
      </c>
      <c r="V87" s="4">
        <f t="shared" si="9"/>
        <v>1035.7242427654544</v>
      </c>
      <c r="W87" s="4">
        <f t="shared" si="13"/>
        <v>37.657707613295088</v>
      </c>
      <c r="X87" s="5">
        <f t="shared" si="14"/>
        <v>1073.3819503787495</v>
      </c>
      <c r="Y87" s="5">
        <f t="shared" si="15"/>
        <v>998.0665351521593</v>
      </c>
    </row>
    <row r="88" spans="2:25" x14ac:dyDescent="0.35">
      <c r="B88">
        <v>92</v>
      </c>
      <c r="C88" t="s">
        <v>66</v>
      </c>
      <c r="D88">
        <v>1</v>
      </c>
      <c r="E88" s="3">
        <v>15035</v>
      </c>
      <c r="F88" s="3">
        <v>14008</v>
      </c>
      <c r="G88" s="3">
        <v>16050</v>
      </c>
      <c r="O88" s="4">
        <f t="shared" si="10"/>
        <v>890.06319671208189</v>
      </c>
      <c r="P88" s="4">
        <f t="shared" si="11"/>
        <v>853.34716046521726</v>
      </c>
      <c r="Q88" s="4">
        <f t="shared" si="12"/>
        <v>924.06028417335119</v>
      </c>
      <c r="R88" s="4">
        <f t="shared" si="16"/>
        <v>36.716036246864633</v>
      </c>
      <c r="S88" s="4">
        <f t="shared" si="17"/>
        <v>33.997087461269302</v>
      </c>
      <c r="V88" s="4">
        <f t="shared" si="9"/>
        <v>1059.9368032879181</v>
      </c>
      <c r="W88" s="4">
        <f t="shared" si="13"/>
        <v>36.716036246864633</v>
      </c>
      <c r="X88" s="5">
        <f t="shared" si="14"/>
        <v>1096.6528395347827</v>
      </c>
      <c r="Y88" s="5">
        <f t="shared" si="15"/>
        <v>1023.2207670410535</v>
      </c>
    </row>
    <row r="89" spans="2:25" x14ac:dyDescent="0.35">
      <c r="B89">
        <v>93</v>
      </c>
      <c r="D89">
        <v>0.14000000000000001</v>
      </c>
      <c r="E89" s="3">
        <v>14889</v>
      </c>
      <c r="F89" s="3">
        <v>13887</v>
      </c>
      <c r="G89" s="3">
        <v>15931</v>
      </c>
      <c r="O89" s="4">
        <f t="shared" si="10"/>
        <v>881.42008219795071</v>
      </c>
      <c r="P89" s="4">
        <f t="shared" si="11"/>
        <v>845.97601494720675</v>
      </c>
      <c r="Q89" s="4">
        <f t="shared" si="12"/>
        <v>917.20899608508773</v>
      </c>
      <c r="R89" s="4">
        <f t="shared" si="16"/>
        <v>35.444067250743956</v>
      </c>
      <c r="S89" s="4">
        <f t="shared" si="17"/>
        <v>35.788913887137028</v>
      </c>
      <c r="V89" s="4">
        <f t="shared" si="9"/>
        <v>1068.5799178020493</v>
      </c>
      <c r="W89" s="4">
        <f t="shared" si="13"/>
        <v>35.788913887137028</v>
      </c>
      <c r="X89" s="5">
        <f t="shared" si="14"/>
        <v>1104.3688316891862</v>
      </c>
      <c r="Y89" s="5">
        <f t="shared" si="15"/>
        <v>1032.7910039149124</v>
      </c>
    </row>
    <row r="90" spans="2:25" x14ac:dyDescent="0.35">
      <c r="B90">
        <v>94</v>
      </c>
      <c r="D90">
        <v>0.11</v>
      </c>
      <c r="E90" s="3">
        <v>14771</v>
      </c>
      <c r="F90" s="3">
        <v>13683</v>
      </c>
      <c r="G90" s="3">
        <v>15804</v>
      </c>
      <c r="O90" s="4">
        <f t="shared" si="10"/>
        <v>874.43455128926917</v>
      </c>
      <c r="P90" s="4">
        <f t="shared" si="11"/>
        <v>833.5486291151891</v>
      </c>
      <c r="Q90" s="4">
        <f t="shared" si="12"/>
        <v>909.89711720097455</v>
      </c>
      <c r="R90" s="4">
        <f t="shared" si="16"/>
        <v>40.885922174080065</v>
      </c>
      <c r="S90" s="4">
        <f t="shared" si="17"/>
        <v>35.462565911705383</v>
      </c>
      <c r="V90" s="4">
        <f t="shared" si="9"/>
        <v>1075.5654487107308</v>
      </c>
      <c r="W90" s="4">
        <f t="shared" si="13"/>
        <v>40.885922174080065</v>
      </c>
      <c r="X90" s="5">
        <f t="shared" si="14"/>
        <v>1116.4513708848108</v>
      </c>
      <c r="Y90" s="5">
        <f t="shared" si="15"/>
        <v>1034.6795265366509</v>
      </c>
    </row>
    <row r="91" spans="2:25" x14ac:dyDescent="0.35">
      <c r="B91">
        <v>95</v>
      </c>
      <c r="D91">
        <v>0.17</v>
      </c>
      <c r="E91" s="3">
        <v>14674</v>
      </c>
      <c r="F91" s="3">
        <v>13540</v>
      </c>
      <c r="G91" s="3">
        <v>15748</v>
      </c>
      <c r="O91" s="4">
        <f t="shared" si="10"/>
        <v>868.69220808467514</v>
      </c>
      <c r="P91" s="4">
        <f t="shared" si="11"/>
        <v>824.83727532117666</v>
      </c>
      <c r="Q91" s="4">
        <f t="shared" si="12"/>
        <v>906.67298163002704</v>
      </c>
      <c r="R91" s="4">
        <f t="shared" si="16"/>
        <v>43.854932763498482</v>
      </c>
      <c r="S91" s="4">
        <f t="shared" si="17"/>
        <v>37.980773545351894</v>
      </c>
      <c r="V91" s="4">
        <f t="shared" si="9"/>
        <v>1081.3077919153247</v>
      </c>
      <c r="W91" s="4">
        <f t="shared" si="13"/>
        <v>43.854932763498482</v>
      </c>
      <c r="X91" s="5">
        <f t="shared" si="14"/>
        <v>1125.1627246788232</v>
      </c>
      <c r="Y91" s="5">
        <f t="shared" si="15"/>
        <v>1037.4528591518263</v>
      </c>
    </row>
    <row r="92" spans="2:25" x14ac:dyDescent="0.35">
      <c r="B92">
        <v>96</v>
      </c>
      <c r="D92">
        <v>1</v>
      </c>
      <c r="E92" s="3">
        <v>1825</v>
      </c>
      <c r="F92" s="3">
        <v>1252</v>
      </c>
      <c r="G92" s="3">
        <v>2471</v>
      </c>
      <c r="O92" s="4">
        <f t="shared" si="10"/>
        <v>108.03893142664114</v>
      </c>
      <c r="P92" s="4">
        <f t="shared" si="11"/>
        <v>76.270034616108802</v>
      </c>
      <c r="Q92" s="4">
        <f t="shared" si="12"/>
        <v>142.26498206805923</v>
      </c>
      <c r="R92" s="4">
        <f t="shared" si="16"/>
        <v>31.76889681053234</v>
      </c>
      <c r="S92" s="4">
        <f t="shared" si="17"/>
        <v>34.226050641418084</v>
      </c>
      <c r="V92" s="4">
        <f t="shared" si="9"/>
        <v>1841.9610685733589</v>
      </c>
      <c r="W92" s="4">
        <f t="shared" si="13"/>
        <v>34.226050641418084</v>
      </c>
      <c r="X92" s="5">
        <f t="shared" si="14"/>
        <v>1876.1871192147771</v>
      </c>
      <c r="Y92" s="5">
        <f t="shared" si="15"/>
        <v>1807.7350179319408</v>
      </c>
    </row>
    <row r="93" spans="2:25" x14ac:dyDescent="0.35">
      <c r="B93">
        <v>97</v>
      </c>
      <c r="D93">
        <v>0.41</v>
      </c>
      <c r="E93" s="3">
        <v>1647</v>
      </c>
      <c r="F93" s="3">
        <v>1083</v>
      </c>
      <c r="G93" s="3">
        <v>2271</v>
      </c>
      <c r="O93" s="4">
        <f t="shared" si="10"/>
        <v>97.501435649138614</v>
      </c>
      <c r="P93" s="4">
        <f t="shared" si="11"/>
        <v>65.974798314094116</v>
      </c>
      <c r="Q93" s="4">
        <f t="shared" si="12"/>
        <v>130.75021217181811</v>
      </c>
      <c r="R93" s="4">
        <f t="shared" si="16"/>
        <v>31.526637335044498</v>
      </c>
      <c r="S93" s="4">
        <f t="shared" si="17"/>
        <v>33.248776522679492</v>
      </c>
      <c r="V93" s="4">
        <f t="shared" si="9"/>
        <v>1852.4985643508614</v>
      </c>
      <c r="W93" s="4">
        <f t="shared" si="13"/>
        <v>33.248776522679492</v>
      </c>
      <c r="X93" s="5">
        <f t="shared" si="14"/>
        <v>1885.7473408735409</v>
      </c>
      <c r="Y93" s="5">
        <f t="shared" si="15"/>
        <v>1819.249787828182</v>
      </c>
    </row>
    <row r="94" spans="2:25" x14ac:dyDescent="0.35">
      <c r="B94">
        <v>98</v>
      </c>
      <c r="D94">
        <v>1</v>
      </c>
      <c r="E94">
        <v>423</v>
      </c>
      <c r="F94">
        <v>117</v>
      </c>
      <c r="G94">
        <v>716</v>
      </c>
      <c r="O94" s="4">
        <f t="shared" si="10"/>
        <v>25.041352325188605</v>
      </c>
      <c r="P94" s="4">
        <f t="shared" si="11"/>
        <v>7.1274712860101674</v>
      </c>
      <c r="Q94" s="4">
        <f t="shared" si="12"/>
        <v>41.222876228543264</v>
      </c>
      <c r="R94" s="4">
        <f t="shared" si="16"/>
        <v>17.913881039178438</v>
      </c>
      <c r="S94" s="4">
        <f t="shared" si="17"/>
        <v>16.181523903354659</v>
      </c>
      <c r="V94" s="4">
        <f t="shared" si="9"/>
        <v>1924.9586476748113</v>
      </c>
      <c r="W94" s="4">
        <f t="shared" si="13"/>
        <v>17.913881039178438</v>
      </c>
      <c r="X94" s="5">
        <f t="shared" si="14"/>
        <v>1942.8725287139898</v>
      </c>
      <c r="Y94" s="5">
        <f t="shared" si="15"/>
        <v>1907.0447666356329</v>
      </c>
    </row>
    <row r="95" spans="2:25" x14ac:dyDescent="0.35">
      <c r="B95">
        <v>99</v>
      </c>
      <c r="D95">
        <v>0.87</v>
      </c>
      <c r="E95" s="3">
        <v>14632</v>
      </c>
      <c r="F95" s="3">
        <v>13525</v>
      </c>
      <c r="G95" s="3">
        <v>15721</v>
      </c>
      <c r="O95" s="4">
        <f t="shared" si="10"/>
        <v>866.20583267650034</v>
      </c>
      <c r="P95" s="4">
        <f t="shared" si="11"/>
        <v>823.92349695117537</v>
      </c>
      <c r="Q95" s="4">
        <f t="shared" si="12"/>
        <v>905.11848769403446</v>
      </c>
      <c r="R95" s="4">
        <f t="shared" si="16"/>
        <v>42.28233572532497</v>
      </c>
      <c r="S95" s="4">
        <f t="shared" si="17"/>
        <v>38.912655017534121</v>
      </c>
      <c r="V95" s="4">
        <f t="shared" si="9"/>
        <v>1083.7941673234996</v>
      </c>
      <c r="W95" s="4">
        <f t="shared" si="13"/>
        <v>42.28233572532497</v>
      </c>
      <c r="X95" s="5">
        <f t="shared" si="14"/>
        <v>1126.0765030488246</v>
      </c>
      <c r="Y95" s="5">
        <f t="shared" si="15"/>
        <v>1041.5118315981745</v>
      </c>
    </row>
    <row r="96" spans="2:25" x14ac:dyDescent="0.35">
      <c r="B96">
        <v>100</v>
      </c>
      <c r="D96">
        <v>1</v>
      </c>
      <c r="E96">
        <v>899</v>
      </c>
      <c r="F96">
        <v>485</v>
      </c>
      <c r="G96" s="3">
        <v>1494</v>
      </c>
      <c r="O96" s="4">
        <f t="shared" si="10"/>
        <v>53.220273617835829</v>
      </c>
      <c r="P96" s="4">
        <f t="shared" si="11"/>
        <v>29.545500630042145</v>
      </c>
      <c r="Q96" s="4">
        <f t="shared" si="12"/>
        <v>86.015331124921289</v>
      </c>
      <c r="R96" s="4">
        <f t="shared" si="16"/>
        <v>23.674772987793684</v>
      </c>
      <c r="S96" s="4">
        <f t="shared" si="17"/>
        <v>32.79505750708546</v>
      </c>
      <c r="V96" s="4">
        <f t="shared" si="9"/>
        <v>1896.7797263821642</v>
      </c>
      <c r="W96" s="4">
        <f t="shared" si="13"/>
        <v>32.79505750708546</v>
      </c>
      <c r="X96" s="5">
        <f t="shared" si="14"/>
        <v>1929.5747838892496</v>
      </c>
      <c r="Y96" s="5">
        <f t="shared" si="15"/>
        <v>1863.9846688750788</v>
      </c>
    </row>
    <row r="97" spans="2:25" x14ac:dyDescent="0.35">
      <c r="B97">
        <v>101</v>
      </c>
      <c r="D97">
        <v>1</v>
      </c>
      <c r="E97" s="3">
        <v>12474</v>
      </c>
      <c r="F97" s="3">
        <v>11209</v>
      </c>
      <c r="G97" s="3">
        <v>13695</v>
      </c>
      <c r="O97" s="4">
        <f t="shared" si="10"/>
        <v>738.45349622790229</v>
      </c>
      <c r="P97" s="4">
        <f t="shared" si="11"/>
        <v>682.83611662297403</v>
      </c>
      <c r="Q97" s="4">
        <f t="shared" si="12"/>
        <v>788.47386864511179</v>
      </c>
      <c r="R97" s="4">
        <f t="shared" si="16"/>
        <v>55.61737960492826</v>
      </c>
      <c r="S97" s="4">
        <f t="shared" si="17"/>
        <v>50.020372417209501</v>
      </c>
      <c r="V97" s="4">
        <f t="shared" si="9"/>
        <v>1211.5465037720978</v>
      </c>
      <c r="W97" s="4">
        <f t="shared" si="13"/>
        <v>55.61737960492826</v>
      </c>
      <c r="X97" s="5">
        <f t="shared" si="14"/>
        <v>1267.1638833770262</v>
      </c>
      <c r="Y97" s="5">
        <f t="shared" si="15"/>
        <v>1155.9291241671694</v>
      </c>
    </row>
    <row r="98" spans="2:25" x14ac:dyDescent="0.35">
      <c r="B98">
        <v>102</v>
      </c>
      <c r="C98" t="s">
        <v>67</v>
      </c>
      <c r="D98">
        <v>1</v>
      </c>
      <c r="E98" s="3">
        <v>8506</v>
      </c>
      <c r="F98" s="3">
        <v>7336</v>
      </c>
      <c r="G98" s="3">
        <v>9699</v>
      </c>
      <c r="O98" s="4">
        <f t="shared" si="10"/>
        <v>503.55021956986826</v>
      </c>
      <c r="P98" s="4">
        <f t="shared" si="11"/>
        <v>446.89854148863748</v>
      </c>
      <c r="Q98" s="4">
        <f t="shared" si="12"/>
        <v>558.40876611821386</v>
      </c>
      <c r="R98" s="4">
        <f t="shared" si="16"/>
        <v>56.651678081230784</v>
      </c>
      <c r="S98" s="4">
        <f t="shared" si="17"/>
        <v>54.858546548345601</v>
      </c>
      <c r="V98" s="4">
        <f t="shared" si="9"/>
        <v>1446.4497804301318</v>
      </c>
      <c r="W98" s="4">
        <f t="shared" si="13"/>
        <v>56.651678081230784</v>
      </c>
      <c r="X98" s="5">
        <f t="shared" si="14"/>
        <v>1503.1014585113626</v>
      </c>
      <c r="Y98" s="5">
        <f t="shared" si="15"/>
        <v>1389.798102348901</v>
      </c>
    </row>
    <row r="99" spans="2:25" x14ac:dyDescent="0.35">
      <c r="B99">
        <v>103</v>
      </c>
      <c r="D99">
        <v>1</v>
      </c>
      <c r="E99" s="3">
        <v>5068</v>
      </c>
      <c r="F99" s="3">
        <v>4328</v>
      </c>
      <c r="G99" s="3">
        <v>5793</v>
      </c>
      <c r="O99" s="4">
        <f t="shared" si="10"/>
        <v>300.02263258642046</v>
      </c>
      <c r="P99" s="4">
        <f t="shared" si="11"/>
        <v>263.65551902437608</v>
      </c>
      <c r="Q99" s="4">
        <f t="shared" si="12"/>
        <v>333.52531004462452</v>
      </c>
      <c r="R99" s="4">
        <f t="shared" si="16"/>
        <v>36.367113562044381</v>
      </c>
      <c r="S99" s="4">
        <f t="shared" si="17"/>
        <v>33.502677458204062</v>
      </c>
      <c r="V99" s="4">
        <f t="shared" si="9"/>
        <v>1649.9773674135795</v>
      </c>
      <c r="W99" s="4">
        <f t="shared" si="13"/>
        <v>36.367113562044381</v>
      </c>
      <c r="X99" s="5">
        <f t="shared" si="14"/>
        <v>1686.3444809756238</v>
      </c>
      <c r="Y99" s="5">
        <f t="shared" si="15"/>
        <v>1613.6102538515352</v>
      </c>
    </row>
    <row r="100" spans="2:25" x14ac:dyDescent="0.35">
      <c r="B100">
        <v>104</v>
      </c>
      <c r="D100">
        <v>1</v>
      </c>
      <c r="E100" s="3">
        <v>2764</v>
      </c>
      <c r="F100" s="3">
        <v>2037</v>
      </c>
      <c r="G100" s="3">
        <v>3502</v>
      </c>
      <c r="O100" s="4">
        <f t="shared" si="10"/>
        <v>163.62718162369103</v>
      </c>
      <c r="P100" s="4">
        <f t="shared" si="11"/>
        <v>124.09110264617702</v>
      </c>
      <c r="Q100" s="4">
        <f t="shared" si="12"/>
        <v>201.6236208831823</v>
      </c>
      <c r="R100" s="4">
        <f t="shared" si="16"/>
        <v>39.536078977514009</v>
      </c>
      <c r="S100" s="4">
        <f t="shared" si="17"/>
        <v>37.996439259491268</v>
      </c>
      <c r="V100" s="4">
        <f t="shared" si="9"/>
        <v>1786.3728183763089</v>
      </c>
      <c r="W100" s="4">
        <f t="shared" si="13"/>
        <v>39.536078977514009</v>
      </c>
      <c r="X100" s="5">
        <f t="shared" si="14"/>
        <v>1825.908897353823</v>
      </c>
      <c r="Y100" s="5">
        <f t="shared" si="15"/>
        <v>1746.8367393987949</v>
      </c>
    </row>
    <row r="101" spans="2:25" x14ac:dyDescent="0.35">
      <c r="B101">
        <v>105</v>
      </c>
      <c r="C101" t="s">
        <v>68</v>
      </c>
      <c r="D101">
        <v>1</v>
      </c>
      <c r="E101" s="3">
        <v>9882</v>
      </c>
      <c r="F101" s="3">
        <v>8443</v>
      </c>
      <c r="G101" s="3">
        <v>11418</v>
      </c>
      <c r="O101" s="4">
        <f t="shared" si="10"/>
        <v>585.00861389483168</v>
      </c>
      <c r="P101" s="4">
        <f t="shared" si="11"/>
        <v>514.3353851947337</v>
      </c>
      <c r="Q101" s="4">
        <f t="shared" si="12"/>
        <v>657.37821337640639</v>
      </c>
      <c r="R101" s="4">
        <f t="shared" si="16"/>
        <v>70.67322870009798</v>
      </c>
      <c r="S101" s="4">
        <f t="shared" si="17"/>
        <v>72.36959948157471</v>
      </c>
      <c r="V101" s="4">
        <f t="shared" si="9"/>
        <v>1364.9913861051682</v>
      </c>
      <c r="W101" s="4">
        <f t="shared" si="13"/>
        <v>72.36959948157471</v>
      </c>
      <c r="X101" s="5">
        <f t="shared" si="14"/>
        <v>1437.360985586743</v>
      </c>
      <c r="Y101" s="5">
        <f t="shared" si="15"/>
        <v>1292.6217866235934</v>
      </c>
    </row>
    <row r="102" spans="2:25" x14ac:dyDescent="0.35">
      <c r="B102">
        <v>106</v>
      </c>
      <c r="C102" t="s">
        <v>69</v>
      </c>
      <c r="D102">
        <v>1</v>
      </c>
      <c r="E102" s="3">
        <v>26481</v>
      </c>
      <c r="F102" s="3">
        <v>24877</v>
      </c>
      <c r="G102" s="3">
        <v>28126</v>
      </c>
      <c r="O102" s="4">
        <f t="shared" si="10"/>
        <v>1567.659694854183</v>
      </c>
      <c r="P102" s="4">
        <f t="shared" si="11"/>
        <v>1515.4709673681618</v>
      </c>
      <c r="Q102" s="4">
        <f t="shared" si="12"/>
        <v>1619.3220905083908</v>
      </c>
      <c r="R102" s="4">
        <f t="shared" si="16"/>
        <v>52.188727486021207</v>
      </c>
      <c r="S102" s="4">
        <f t="shared" si="17"/>
        <v>51.662395654207785</v>
      </c>
      <c r="V102" s="4">
        <f t="shared" si="9"/>
        <v>382.34030514581696</v>
      </c>
      <c r="W102" s="4">
        <f t="shared" si="13"/>
        <v>52.188727486021207</v>
      </c>
      <c r="X102" s="5">
        <f t="shared" si="14"/>
        <v>434.52903263183816</v>
      </c>
      <c r="Y102" s="5">
        <f t="shared" si="15"/>
        <v>330.15157765979575</v>
      </c>
    </row>
    <row r="103" spans="2:25" x14ac:dyDescent="0.35">
      <c r="B103">
        <v>107</v>
      </c>
      <c r="C103" t="s">
        <v>70</v>
      </c>
      <c r="D103">
        <v>1</v>
      </c>
      <c r="E103" s="3">
        <v>16781</v>
      </c>
      <c r="F103" s="3">
        <v>15120</v>
      </c>
      <c r="G103" s="3">
        <v>18453</v>
      </c>
      <c r="O103" s="4">
        <f t="shared" si="10"/>
        <v>993.4253743947753</v>
      </c>
      <c r="P103" s="4">
        <f t="shared" si="11"/>
        <v>921.0885969613139</v>
      </c>
      <c r="Q103" s="4">
        <f t="shared" si="12"/>
        <v>1062.4102444766884</v>
      </c>
      <c r="R103" s="4">
        <f t="shared" si="16"/>
        <v>72.336777433461407</v>
      </c>
      <c r="S103" s="4">
        <f t="shared" si="17"/>
        <v>68.984870081913073</v>
      </c>
      <c r="V103" s="4">
        <f t="shared" si="9"/>
        <v>956.5746256052247</v>
      </c>
      <c r="W103" s="4">
        <f t="shared" si="13"/>
        <v>72.336777433461407</v>
      </c>
      <c r="X103" s="5">
        <f t="shared" si="14"/>
        <v>1028.9114030386861</v>
      </c>
      <c r="Y103" s="5">
        <f t="shared" si="15"/>
        <v>884.23784817176329</v>
      </c>
    </row>
    <row r="104" spans="2:25" x14ac:dyDescent="0.35">
      <c r="B104">
        <v>108</v>
      </c>
      <c r="C104" t="s">
        <v>71</v>
      </c>
      <c r="D104">
        <v>1</v>
      </c>
      <c r="E104">
        <v>958</v>
      </c>
      <c r="F104">
        <v>597</v>
      </c>
      <c r="G104" s="3">
        <v>1441</v>
      </c>
      <c r="O104" s="4">
        <f t="shared" si="10"/>
        <v>56.713039072176556</v>
      </c>
      <c r="P104" s="4">
        <f t="shared" si="11"/>
        <v>36.368379126051877</v>
      </c>
      <c r="Q104" s="4">
        <f t="shared" si="12"/>
        <v>82.963917102417383</v>
      </c>
      <c r="R104" s="4">
        <f t="shared" si="16"/>
        <v>20.344659946124679</v>
      </c>
      <c r="S104" s="4">
        <f t="shared" si="17"/>
        <v>26.250878030240827</v>
      </c>
      <c r="V104" s="4">
        <f t="shared" si="9"/>
        <v>1893.2869609278234</v>
      </c>
      <c r="W104" s="4">
        <f t="shared" si="13"/>
        <v>26.250878030240827</v>
      </c>
      <c r="X104" s="5">
        <f t="shared" si="14"/>
        <v>1919.5378389580642</v>
      </c>
      <c r="Y104" s="5">
        <f t="shared" si="15"/>
        <v>1867.0360828975827</v>
      </c>
    </row>
    <row r="105" spans="2:25" x14ac:dyDescent="0.35">
      <c r="B105">
        <v>109</v>
      </c>
      <c r="D105">
        <v>1</v>
      </c>
      <c r="E105">
        <v>636</v>
      </c>
      <c r="F105">
        <v>356</v>
      </c>
      <c r="G105">
        <v>970</v>
      </c>
      <c r="O105" s="4">
        <f t="shared" si="10"/>
        <v>37.65082760950343</v>
      </c>
      <c r="P105" s="4">
        <f t="shared" si="11"/>
        <v>21.687006648030938</v>
      </c>
      <c r="Q105" s="4">
        <f t="shared" si="12"/>
        <v>55.846633996769512</v>
      </c>
      <c r="R105" s="4">
        <f t="shared" si="16"/>
        <v>15.963820961472493</v>
      </c>
      <c r="S105" s="4">
        <f t="shared" si="17"/>
        <v>18.195806387266082</v>
      </c>
      <c r="V105" s="4">
        <f t="shared" si="9"/>
        <v>1912.3491723904965</v>
      </c>
      <c r="W105" s="4">
        <f t="shared" si="13"/>
        <v>18.195806387266082</v>
      </c>
      <c r="X105" s="5">
        <f t="shared" si="14"/>
        <v>1930.5449787777625</v>
      </c>
      <c r="Y105" s="5">
        <f t="shared" si="15"/>
        <v>1894.1533660032305</v>
      </c>
    </row>
    <row r="106" spans="2:25" x14ac:dyDescent="0.35">
      <c r="B106">
        <v>110</v>
      </c>
      <c r="D106">
        <v>1</v>
      </c>
      <c r="E106">
        <v>152</v>
      </c>
      <c r="F106">
        <v>15</v>
      </c>
      <c r="G106">
        <v>378</v>
      </c>
      <c r="O106" s="4">
        <f t="shared" si="10"/>
        <v>8.9983110010133984</v>
      </c>
      <c r="P106" s="4">
        <f t="shared" si="11"/>
        <v>0.91377837000130346</v>
      </c>
      <c r="Q106" s="4">
        <f t="shared" si="12"/>
        <v>21.762915103895747</v>
      </c>
      <c r="R106" s="4">
        <f t="shared" si="16"/>
        <v>8.0845326310120953</v>
      </c>
      <c r="S106" s="4">
        <f t="shared" si="17"/>
        <v>12.764604102882348</v>
      </c>
      <c r="V106" s="4">
        <f t="shared" si="9"/>
        <v>1941.0016889989865</v>
      </c>
      <c r="W106" s="4">
        <f t="shared" si="13"/>
        <v>12.764604102882348</v>
      </c>
      <c r="X106" s="5">
        <f t="shared" si="14"/>
        <v>1953.766293101869</v>
      </c>
      <c r="Y106" s="5">
        <f t="shared" si="15"/>
        <v>1928.2370848961041</v>
      </c>
    </row>
    <row r="107" spans="2:25" x14ac:dyDescent="0.35">
      <c r="B107">
        <v>111</v>
      </c>
      <c r="D107">
        <v>1</v>
      </c>
      <c r="E107">
        <v>651</v>
      </c>
      <c r="F107">
        <v>384</v>
      </c>
      <c r="G107">
        <v>968</v>
      </c>
      <c r="O107" s="4">
        <f t="shared" si="10"/>
        <v>38.538818826708706</v>
      </c>
      <c r="P107" s="4">
        <f t="shared" si="11"/>
        <v>23.392726272033368</v>
      </c>
      <c r="Q107" s="4">
        <f t="shared" si="12"/>
        <v>55.731486297807095</v>
      </c>
      <c r="R107" s="4">
        <f t="shared" si="16"/>
        <v>15.146092554675338</v>
      </c>
      <c r="S107" s="4">
        <f t="shared" si="17"/>
        <v>17.192667471098389</v>
      </c>
      <c r="V107" s="4">
        <f t="shared" si="9"/>
        <v>1911.4611811732914</v>
      </c>
      <c r="W107" s="4">
        <f t="shared" si="13"/>
        <v>17.192667471098389</v>
      </c>
      <c r="X107" s="5">
        <f t="shared" si="14"/>
        <v>1928.6538486443897</v>
      </c>
      <c r="Y107" s="5">
        <f t="shared" si="15"/>
        <v>1894.2685137021931</v>
      </c>
    </row>
    <row r="108" spans="2:25" x14ac:dyDescent="0.35">
      <c r="B108">
        <v>112</v>
      </c>
      <c r="D108">
        <v>0.44</v>
      </c>
      <c r="E108">
        <v>537</v>
      </c>
      <c r="F108">
        <v>259</v>
      </c>
      <c r="G108">
        <v>807</v>
      </c>
      <c r="O108" s="4">
        <f t="shared" si="10"/>
        <v>31.790085575948652</v>
      </c>
      <c r="P108" s="4">
        <f t="shared" si="11"/>
        <v>15.777906522022507</v>
      </c>
      <c r="Q108" s="4">
        <f t="shared" si="12"/>
        <v>46.462096531332982</v>
      </c>
      <c r="R108" s="4">
        <f t="shared" si="16"/>
        <v>16.012179053926147</v>
      </c>
      <c r="S108" s="4">
        <f t="shared" si="17"/>
        <v>14.67201095538433</v>
      </c>
      <c r="V108" s="4">
        <f t="shared" si="9"/>
        <v>1918.2099144240512</v>
      </c>
      <c r="W108" s="4">
        <f t="shared" si="13"/>
        <v>16.012179053926147</v>
      </c>
      <c r="X108" s="5">
        <f t="shared" si="14"/>
        <v>1934.2220934779773</v>
      </c>
      <c r="Y108" s="5">
        <f t="shared" si="15"/>
        <v>1902.1977353701252</v>
      </c>
    </row>
    <row r="109" spans="2:25" x14ac:dyDescent="0.35">
      <c r="B109">
        <v>113</v>
      </c>
      <c r="C109" t="s">
        <v>72</v>
      </c>
      <c r="D109">
        <v>1</v>
      </c>
      <c r="E109" s="3">
        <v>47932</v>
      </c>
      <c r="F109" s="3">
        <v>46495</v>
      </c>
      <c r="G109" s="3">
        <v>49258</v>
      </c>
      <c r="O109" s="4">
        <f t="shared" si="10"/>
        <v>2837.5463348721992</v>
      </c>
      <c r="P109" s="4">
        <f t="shared" si="11"/>
        <v>2832.4083542140402</v>
      </c>
      <c r="Q109" s="4">
        <f t="shared" si="12"/>
        <v>2835.9726777452292</v>
      </c>
      <c r="R109" s="4">
        <f t="shared" si="16"/>
        <v>5.1379806581589946</v>
      </c>
      <c r="S109" s="4">
        <f t="shared" si="17"/>
        <v>-1.5736571269699198</v>
      </c>
      <c r="V109" s="4">
        <f t="shared" si="9"/>
        <v>-887.54633487219917</v>
      </c>
      <c r="W109" s="4">
        <f t="shared" si="13"/>
        <v>5.1379806581589946</v>
      </c>
      <c r="X109" s="5">
        <f t="shared" si="14"/>
        <v>-882.40835421404017</v>
      </c>
      <c r="Y109" s="5">
        <f t="shared" si="15"/>
        <v>-892.68431553035816</v>
      </c>
    </row>
    <row r="110" spans="2:25" x14ac:dyDescent="0.35">
      <c r="B110">
        <v>114</v>
      </c>
      <c r="C110" t="s">
        <v>73</v>
      </c>
      <c r="D110">
        <v>1</v>
      </c>
      <c r="E110" s="3">
        <v>47628</v>
      </c>
      <c r="F110" s="3">
        <v>46123</v>
      </c>
      <c r="G110" s="3">
        <v>49024</v>
      </c>
      <c r="O110" s="4">
        <f t="shared" si="10"/>
        <v>2819.5497128701722</v>
      </c>
      <c r="P110" s="4">
        <f t="shared" si="11"/>
        <v>2809.7466506380078</v>
      </c>
      <c r="Q110" s="4">
        <f t="shared" si="12"/>
        <v>2822.5003969666272</v>
      </c>
      <c r="R110" s="4">
        <f t="shared" si="16"/>
        <v>9.8030622321643932</v>
      </c>
      <c r="S110" s="4">
        <f t="shared" si="17"/>
        <v>2.9506840964550065</v>
      </c>
      <c r="V110" s="4">
        <f t="shared" si="9"/>
        <v>-869.54971287017224</v>
      </c>
      <c r="W110" s="4">
        <f t="shared" si="13"/>
        <v>9.8030622321643932</v>
      </c>
      <c r="X110" s="5">
        <f t="shared" si="14"/>
        <v>-859.74665063800785</v>
      </c>
      <c r="Y110" s="5">
        <f t="shared" si="15"/>
        <v>-879.35277510233664</v>
      </c>
    </row>
    <row r="111" spans="2:25" x14ac:dyDescent="0.35">
      <c r="B111">
        <v>115</v>
      </c>
      <c r="D111">
        <v>1</v>
      </c>
      <c r="E111" s="3">
        <v>1102</v>
      </c>
      <c r="F111">
        <v>601</v>
      </c>
      <c r="G111" s="3">
        <v>1718</v>
      </c>
      <c r="O111" s="4">
        <f t="shared" si="10"/>
        <v>65.237754757347147</v>
      </c>
      <c r="P111" s="4">
        <f t="shared" si="11"/>
        <v>36.612053358052229</v>
      </c>
      <c r="Q111" s="4">
        <f t="shared" si="12"/>
        <v>98.911873408711358</v>
      </c>
      <c r="R111" s="4">
        <f t="shared" si="16"/>
        <v>28.625701399294918</v>
      </c>
      <c r="S111" s="4">
        <f t="shared" si="17"/>
        <v>33.674118651364211</v>
      </c>
      <c r="V111" s="4">
        <f t="shared" si="9"/>
        <v>1884.7622452426529</v>
      </c>
      <c r="W111" s="4">
        <f t="shared" si="13"/>
        <v>33.674118651364211</v>
      </c>
      <c r="X111" s="5">
        <f t="shared" si="14"/>
        <v>1918.4363638940172</v>
      </c>
      <c r="Y111" s="5">
        <f t="shared" si="15"/>
        <v>1851.0881265912885</v>
      </c>
    </row>
    <row r="112" spans="2:25" x14ac:dyDescent="0.35">
      <c r="B112">
        <v>116</v>
      </c>
      <c r="C112" t="s">
        <v>74</v>
      </c>
      <c r="D112">
        <v>0.52</v>
      </c>
      <c r="E112" s="3">
        <v>47429</v>
      </c>
      <c r="F112" s="3">
        <v>45838</v>
      </c>
      <c r="G112" s="3">
        <v>48873</v>
      </c>
      <c r="O112" s="4">
        <f t="shared" si="10"/>
        <v>2807.7690293885821</v>
      </c>
      <c r="P112" s="4">
        <f t="shared" si="11"/>
        <v>2792.3848616079831</v>
      </c>
      <c r="Q112" s="4">
        <f t="shared" si="12"/>
        <v>2813.8067456949652</v>
      </c>
      <c r="R112" s="4">
        <f t="shared" si="16"/>
        <v>15.384167780599</v>
      </c>
      <c r="S112" s="4">
        <f t="shared" si="17"/>
        <v>6.0377163063831176</v>
      </c>
      <c r="V112" s="4">
        <f t="shared" si="9"/>
        <v>-857.76902938858211</v>
      </c>
      <c r="W112" s="4">
        <f t="shared" si="13"/>
        <v>15.384167780599</v>
      </c>
      <c r="X112" s="5">
        <f t="shared" si="14"/>
        <v>-842.38486160798311</v>
      </c>
      <c r="Y112" s="5">
        <f t="shared" si="15"/>
        <v>-873.15319716918111</v>
      </c>
    </row>
    <row r="113" spans="2:25" x14ac:dyDescent="0.35">
      <c r="B113">
        <v>117</v>
      </c>
      <c r="C113" t="s">
        <v>75</v>
      </c>
      <c r="D113">
        <v>1</v>
      </c>
      <c r="E113" s="3">
        <v>5443</v>
      </c>
      <c r="F113" s="3">
        <v>4633</v>
      </c>
      <c r="G113" s="3">
        <v>6600</v>
      </c>
      <c r="O113" s="4">
        <f t="shared" si="10"/>
        <v>322.2224130165522</v>
      </c>
      <c r="P113" s="4">
        <f t="shared" si="11"/>
        <v>282.23567921440258</v>
      </c>
      <c r="Q113" s="4">
        <f t="shared" si="12"/>
        <v>379.98740657595749</v>
      </c>
      <c r="R113" s="4">
        <f t="shared" si="16"/>
        <v>39.986733802149615</v>
      </c>
      <c r="S113" s="4">
        <f t="shared" si="17"/>
        <v>57.764993559405298</v>
      </c>
      <c r="V113" s="4">
        <f t="shared" si="9"/>
        <v>1627.7775869834477</v>
      </c>
      <c r="W113" s="4">
        <f t="shared" si="13"/>
        <v>57.764993559405298</v>
      </c>
      <c r="X113" s="5">
        <f t="shared" si="14"/>
        <v>1685.5425805428531</v>
      </c>
      <c r="Y113" s="5">
        <f t="shared" si="15"/>
        <v>1570.0125934240423</v>
      </c>
    </row>
    <row r="114" spans="2:25" x14ac:dyDescent="0.35">
      <c r="B114">
        <v>118</v>
      </c>
      <c r="D114">
        <v>1</v>
      </c>
      <c r="E114" s="3">
        <v>1949</v>
      </c>
      <c r="F114" s="3">
        <v>1325</v>
      </c>
      <c r="G114" s="3">
        <v>2616</v>
      </c>
      <c r="O114" s="4">
        <f t="shared" si="10"/>
        <v>115.3796588222047</v>
      </c>
      <c r="P114" s="4">
        <f t="shared" si="11"/>
        <v>80.717089350115145</v>
      </c>
      <c r="Q114" s="4">
        <f t="shared" si="12"/>
        <v>150.61319024283407</v>
      </c>
      <c r="R114" s="4">
        <f t="shared" si="16"/>
        <v>34.662569472089558</v>
      </c>
      <c r="S114" s="4">
        <f t="shared" si="17"/>
        <v>35.233531420629362</v>
      </c>
      <c r="V114" s="4">
        <f t="shared" si="9"/>
        <v>1834.6203411777954</v>
      </c>
      <c r="W114" s="4">
        <f t="shared" si="13"/>
        <v>35.233531420629362</v>
      </c>
      <c r="X114" s="5">
        <f t="shared" si="14"/>
        <v>1869.8538725984247</v>
      </c>
      <c r="Y114" s="5">
        <f t="shared" si="15"/>
        <v>1799.386809757166</v>
      </c>
    </row>
    <row r="115" spans="2:25" x14ac:dyDescent="0.35">
      <c r="B115">
        <v>119</v>
      </c>
      <c r="C115" t="s">
        <v>76</v>
      </c>
      <c r="D115">
        <v>1</v>
      </c>
      <c r="E115" s="3">
        <v>41900</v>
      </c>
      <c r="F115" s="3">
        <v>40175</v>
      </c>
      <c r="G115" s="3">
        <v>43591</v>
      </c>
      <c r="O115" s="4">
        <f t="shared" si="10"/>
        <v>2480.4554667267198</v>
      </c>
      <c r="P115" s="4">
        <f t="shared" si="11"/>
        <v>2447.4030676534912</v>
      </c>
      <c r="Q115" s="4">
        <f t="shared" si="12"/>
        <v>2509.7016727352366</v>
      </c>
      <c r="R115" s="4">
        <f t="shared" si="16"/>
        <v>33.052399073228571</v>
      </c>
      <c r="S115" s="4">
        <f t="shared" si="17"/>
        <v>29.246206008516765</v>
      </c>
      <c r="V115" s="4">
        <f t="shared" si="9"/>
        <v>-530.45546672671981</v>
      </c>
      <c r="W115" s="4">
        <f t="shared" si="13"/>
        <v>33.052399073228571</v>
      </c>
      <c r="X115" s="5">
        <f t="shared" si="14"/>
        <v>-497.40306765349123</v>
      </c>
      <c r="Y115" s="5">
        <f t="shared" si="15"/>
        <v>-563.50786579994838</v>
      </c>
    </row>
    <row r="116" spans="2:25" x14ac:dyDescent="0.35">
      <c r="B116">
        <v>120</v>
      </c>
      <c r="C116" t="s">
        <v>77</v>
      </c>
      <c r="D116">
        <v>1</v>
      </c>
      <c r="E116" s="3">
        <v>19153</v>
      </c>
      <c r="F116" s="3">
        <v>17559</v>
      </c>
      <c r="G116" s="3">
        <v>20792</v>
      </c>
      <c r="O116" s="4">
        <f t="shared" si="10"/>
        <v>1133.8463855421687</v>
      </c>
      <c r="P116" s="4">
        <f t="shared" si="11"/>
        <v>1069.6689599235258</v>
      </c>
      <c r="Q116" s="4">
        <f t="shared" si="12"/>
        <v>1197.0754784132284</v>
      </c>
      <c r="R116" s="4">
        <f t="shared" si="16"/>
        <v>64.177425618642928</v>
      </c>
      <c r="S116" s="4">
        <f t="shared" si="17"/>
        <v>63.22909287105972</v>
      </c>
      <c r="V116" s="4">
        <f t="shared" si="9"/>
        <v>816.15361445783128</v>
      </c>
      <c r="W116" s="4">
        <f t="shared" si="13"/>
        <v>64.177425618642928</v>
      </c>
      <c r="X116" s="5">
        <f t="shared" si="14"/>
        <v>880.33104007647421</v>
      </c>
      <c r="Y116" s="5">
        <f t="shared" si="15"/>
        <v>751.97618883918835</v>
      </c>
    </row>
    <row r="117" spans="2:25" x14ac:dyDescent="0.35">
      <c r="B117">
        <v>121</v>
      </c>
      <c r="C117" t="s">
        <v>78</v>
      </c>
      <c r="D117">
        <v>1</v>
      </c>
      <c r="E117" s="3">
        <v>17609</v>
      </c>
      <c r="F117" s="3">
        <v>16111</v>
      </c>
      <c r="G117" s="3">
        <v>19157</v>
      </c>
      <c r="O117" s="4">
        <f t="shared" si="10"/>
        <v>1042.4424895845061</v>
      </c>
      <c r="P117" s="4">
        <f t="shared" si="11"/>
        <v>981.45888793940003</v>
      </c>
      <c r="Q117" s="4">
        <f t="shared" si="12"/>
        <v>1102.9422345114572</v>
      </c>
      <c r="R117" s="4">
        <f t="shared" si="16"/>
        <v>60.983601645106091</v>
      </c>
      <c r="S117" s="4">
        <f t="shared" si="17"/>
        <v>60.499744926951053</v>
      </c>
      <c r="V117" s="4">
        <f t="shared" si="9"/>
        <v>907.55751041549388</v>
      </c>
      <c r="W117" s="4">
        <f t="shared" si="13"/>
        <v>60.983601645106091</v>
      </c>
      <c r="X117" s="5">
        <f t="shared" si="14"/>
        <v>968.54111206059997</v>
      </c>
      <c r="Y117" s="5">
        <f t="shared" si="15"/>
        <v>846.57390877038779</v>
      </c>
    </row>
    <row r="118" spans="2:25" x14ac:dyDescent="0.35">
      <c r="B118">
        <v>122</v>
      </c>
      <c r="C118" t="s">
        <v>79</v>
      </c>
      <c r="D118">
        <v>1</v>
      </c>
      <c r="E118" s="3">
        <v>11659</v>
      </c>
      <c r="F118" s="3">
        <v>10440</v>
      </c>
      <c r="G118" s="3">
        <v>12936</v>
      </c>
      <c r="O118" s="4">
        <f t="shared" si="10"/>
        <v>690.20597342641588</v>
      </c>
      <c r="P118" s="4">
        <f t="shared" si="11"/>
        <v>635.98974552090726</v>
      </c>
      <c r="Q118" s="4">
        <f t="shared" si="12"/>
        <v>744.77531688887666</v>
      </c>
      <c r="R118" s="4">
        <f t="shared" si="16"/>
        <v>54.216227905508617</v>
      </c>
      <c r="S118" s="4">
        <f t="shared" si="17"/>
        <v>54.569343462460779</v>
      </c>
      <c r="V118" s="4">
        <f t="shared" si="9"/>
        <v>1259.7940265735842</v>
      </c>
      <c r="W118" s="4">
        <f t="shared" si="13"/>
        <v>54.569343462460779</v>
      </c>
      <c r="X118" s="5">
        <f t="shared" si="14"/>
        <v>1314.3633700360451</v>
      </c>
      <c r="Y118" s="5">
        <f t="shared" si="15"/>
        <v>1205.2246831111233</v>
      </c>
    </row>
    <row r="119" spans="2:25" x14ac:dyDescent="0.35">
      <c r="B119">
        <v>123</v>
      </c>
      <c r="C119" t="s">
        <v>80</v>
      </c>
      <c r="D119">
        <v>1</v>
      </c>
      <c r="E119" s="3">
        <v>8374</v>
      </c>
      <c r="F119" s="3">
        <v>7468</v>
      </c>
      <c r="G119" s="3">
        <v>9310</v>
      </c>
      <c r="O119" s="4">
        <f t="shared" si="10"/>
        <v>495.73589685846184</v>
      </c>
      <c r="P119" s="4">
        <f t="shared" si="11"/>
        <v>454.93979114464895</v>
      </c>
      <c r="Q119" s="4">
        <f t="shared" si="12"/>
        <v>536.01253867002492</v>
      </c>
      <c r="R119" s="4">
        <f t="shared" si="16"/>
        <v>40.796105713812892</v>
      </c>
      <c r="S119" s="4">
        <f t="shared" si="17"/>
        <v>40.276641811563081</v>
      </c>
      <c r="V119" s="4">
        <f t="shared" si="9"/>
        <v>1454.2641031415383</v>
      </c>
      <c r="W119" s="4">
        <f t="shared" si="13"/>
        <v>40.796105713812892</v>
      </c>
      <c r="X119" s="5">
        <f t="shared" si="14"/>
        <v>1495.0602088553512</v>
      </c>
      <c r="Y119" s="5">
        <f t="shared" si="15"/>
        <v>1413.4679974277253</v>
      </c>
    </row>
    <row r="120" spans="2:25" x14ac:dyDescent="0.35">
      <c r="B120">
        <v>124</v>
      </c>
      <c r="C120" t="s">
        <v>81</v>
      </c>
      <c r="D120">
        <v>1</v>
      </c>
      <c r="E120" s="3">
        <v>7147</v>
      </c>
      <c r="F120" s="3">
        <v>6369</v>
      </c>
      <c r="G120" s="3">
        <v>7951</v>
      </c>
      <c r="O120" s="4">
        <f t="shared" si="10"/>
        <v>423.0982152910708</v>
      </c>
      <c r="P120" s="4">
        <f t="shared" si="11"/>
        <v>387.99029590255344</v>
      </c>
      <c r="Q120" s="4">
        <f t="shared" si="12"/>
        <v>457.76967722506635</v>
      </c>
      <c r="R120" s="4">
        <f t="shared" si="16"/>
        <v>35.107919388517359</v>
      </c>
      <c r="S120" s="4">
        <f t="shared" si="17"/>
        <v>34.671461933995545</v>
      </c>
      <c r="V120" s="4">
        <f t="shared" si="9"/>
        <v>1526.9017847089292</v>
      </c>
      <c r="W120" s="4">
        <f t="shared" si="13"/>
        <v>35.107919388517359</v>
      </c>
      <c r="X120" s="5">
        <f t="shared" si="14"/>
        <v>1562.0097040974465</v>
      </c>
      <c r="Y120" s="5">
        <f t="shared" si="15"/>
        <v>1491.7938653204119</v>
      </c>
    </row>
    <row r="121" spans="2:25" x14ac:dyDescent="0.35">
      <c r="B121">
        <v>125</v>
      </c>
      <c r="C121" t="s">
        <v>82</v>
      </c>
      <c r="D121">
        <v>1</v>
      </c>
      <c r="E121" s="3">
        <v>5228</v>
      </c>
      <c r="F121" s="3">
        <v>4790</v>
      </c>
      <c r="G121" s="3">
        <v>5645</v>
      </c>
      <c r="O121" s="4">
        <f t="shared" si="10"/>
        <v>309.49453890327663</v>
      </c>
      <c r="P121" s="4">
        <f t="shared" si="11"/>
        <v>291.79989282041623</v>
      </c>
      <c r="Q121" s="4">
        <f t="shared" si="12"/>
        <v>325.00438032140607</v>
      </c>
      <c r="R121" s="4">
        <f t="shared" si="16"/>
        <v>17.694646082860402</v>
      </c>
      <c r="S121" s="4">
        <f t="shared" si="17"/>
        <v>15.50984141812944</v>
      </c>
      <c r="V121" s="4">
        <f t="shared" si="9"/>
        <v>1640.5054610967234</v>
      </c>
      <c r="W121" s="4">
        <f t="shared" si="13"/>
        <v>17.694646082860402</v>
      </c>
      <c r="X121" s="5">
        <f t="shared" si="14"/>
        <v>1658.2001071795837</v>
      </c>
      <c r="Y121" s="5">
        <f t="shared" si="15"/>
        <v>1622.810815013863</v>
      </c>
    </row>
    <row r="122" spans="2:25" x14ac:dyDescent="0.35">
      <c r="B122">
        <v>126</v>
      </c>
      <c r="D122">
        <v>0.33</v>
      </c>
      <c r="E122" s="3">
        <v>5119</v>
      </c>
      <c r="F122" s="3">
        <v>4691</v>
      </c>
      <c r="G122" s="3">
        <v>5538</v>
      </c>
      <c r="O122" s="4">
        <f t="shared" si="10"/>
        <v>303.04180272491834</v>
      </c>
      <c r="P122" s="4">
        <f t="shared" si="11"/>
        <v>285.76895557840766</v>
      </c>
      <c r="Q122" s="4">
        <f t="shared" si="12"/>
        <v>318.84397842691703</v>
      </c>
      <c r="R122" s="4">
        <f t="shared" si="16"/>
        <v>17.272847146510685</v>
      </c>
      <c r="S122" s="4">
        <f t="shared" si="17"/>
        <v>15.802175701998692</v>
      </c>
      <c r="V122" s="4">
        <f t="shared" si="9"/>
        <v>1646.9581972750816</v>
      </c>
      <c r="W122" s="4">
        <f t="shared" si="13"/>
        <v>17.272847146510685</v>
      </c>
      <c r="X122" s="5">
        <f t="shared" si="14"/>
        <v>1664.2310444215923</v>
      </c>
      <c r="Y122" s="5">
        <f t="shared" si="15"/>
        <v>1629.6853501285709</v>
      </c>
    </row>
    <row r="123" spans="2:25" x14ac:dyDescent="0.35">
      <c r="B123">
        <v>127</v>
      </c>
      <c r="C123" t="s">
        <v>83</v>
      </c>
      <c r="D123">
        <v>1</v>
      </c>
      <c r="E123" s="3">
        <v>4882</v>
      </c>
      <c r="F123" s="3">
        <v>4419</v>
      </c>
      <c r="G123" s="3">
        <v>5348</v>
      </c>
      <c r="O123" s="4">
        <f t="shared" si="10"/>
        <v>289.01154149307507</v>
      </c>
      <c r="P123" s="4">
        <f t="shared" si="11"/>
        <v>269.19910780238399</v>
      </c>
      <c r="Q123" s="4">
        <f t="shared" si="12"/>
        <v>307.90494702548796</v>
      </c>
      <c r="R123" s="4">
        <f t="shared" si="16"/>
        <v>19.81243369069108</v>
      </c>
      <c r="S123" s="4">
        <f t="shared" si="17"/>
        <v>18.893405532412885</v>
      </c>
      <c r="V123" s="4">
        <f t="shared" si="9"/>
        <v>1660.9884585069249</v>
      </c>
      <c r="W123" s="4">
        <f t="shared" si="13"/>
        <v>19.81243369069108</v>
      </c>
      <c r="X123" s="5">
        <f t="shared" si="14"/>
        <v>1680.8008921976159</v>
      </c>
      <c r="Y123" s="5">
        <f t="shared" si="15"/>
        <v>1641.1760248162338</v>
      </c>
    </row>
    <row r="124" spans="2:25" x14ac:dyDescent="0.35">
      <c r="B124">
        <v>128</v>
      </c>
      <c r="D124">
        <v>1</v>
      </c>
      <c r="E124" s="3">
        <v>2739</v>
      </c>
      <c r="F124" s="3">
        <v>2117</v>
      </c>
      <c r="G124" s="3">
        <v>3392</v>
      </c>
      <c r="O124" s="4">
        <f t="shared" si="10"/>
        <v>162.14719626168224</v>
      </c>
      <c r="P124" s="4">
        <f t="shared" si="11"/>
        <v>128.96458728618396</v>
      </c>
      <c r="Q124" s="4">
        <f t="shared" si="12"/>
        <v>195.29049744024965</v>
      </c>
      <c r="R124" s="4">
        <f t="shared" si="16"/>
        <v>33.182608975498283</v>
      </c>
      <c r="S124" s="4">
        <f t="shared" si="17"/>
        <v>33.143301178567413</v>
      </c>
      <c r="V124" s="4">
        <f t="shared" si="9"/>
        <v>1787.8528037383178</v>
      </c>
      <c r="W124" s="4">
        <f t="shared" si="13"/>
        <v>33.182608975498283</v>
      </c>
      <c r="X124" s="5">
        <f t="shared" si="14"/>
        <v>1821.0354127138162</v>
      </c>
      <c r="Y124" s="5">
        <f t="shared" si="15"/>
        <v>1754.6701947628194</v>
      </c>
    </row>
    <row r="125" spans="2:25" x14ac:dyDescent="0.35">
      <c r="B125">
        <v>129</v>
      </c>
      <c r="D125">
        <v>1</v>
      </c>
      <c r="E125">
        <v>929</v>
      </c>
      <c r="F125">
        <v>606</v>
      </c>
      <c r="G125" s="3">
        <v>1356</v>
      </c>
      <c r="O125" s="4">
        <f t="shared" si="10"/>
        <v>54.996256052246366</v>
      </c>
      <c r="P125" s="4">
        <f t="shared" si="11"/>
        <v>36.916646148052664</v>
      </c>
      <c r="Q125" s="4">
        <f t="shared" si="12"/>
        <v>78.070139896514902</v>
      </c>
      <c r="R125" s="4">
        <f t="shared" si="16"/>
        <v>18.079609904193703</v>
      </c>
      <c r="S125" s="4">
        <f t="shared" si="17"/>
        <v>23.073883844268536</v>
      </c>
      <c r="V125" s="4">
        <f t="shared" si="9"/>
        <v>1895.0037439477537</v>
      </c>
      <c r="W125" s="4">
        <f t="shared" si="13"/>
        <v>23.073883844268536</v>
      </c>
      <c r="X125" s="5">
        <f t="shared" si="14"/>
        <v>1918.0776277920222</v>
      </c>
      <c r="Y125" s="5">
        <f t="shared" si="15"/>
        <v>1871.9298601034852</v>
      </c>
    </row>
    <row r="126" spans="2:25" x14ac:dyDescent="0.35">
      <c r="B126">
        <v>130</v>
      </c>
      <c r="D126">
        <v>1</v>
      </c>
      <c r="E126">
        <v>699</v>
      </c>
      <c r="F126">
        <v>451</v>
      </c>
      <c r="G126" s="3">
        <v>1006</v>
      </c>
      <c r="O126" s="4">
        <f t="shared" si="10"/>
        <v>41.380390721765565</v>
      </c>
      <c r="P126" s="4">
        <f t="shared" si="11"/>
        <v>27.474269658039191</v>
      </c>
      <c r="Q126" s="4">
        <f t="shared" si="12"/>
        <v>57.919292578092914</v>
      </c>
      <c r="R126" s="4">
        <f t="shared" si="16"/>
        <v>13.906121063726374</v>
      </c>
      <c r="S126" s="4">
        <f t="shared" si="17"/>
        <v>16.53890185632735</v>
      </c>
      <c r="V126" s="4">
        <f t="shared" si="9"/>
        <v>1908.6196092782345</v>
      </c>
      <c r="W126" s="4">
        <f t="shared" si="13"/>
        <v>16.53890185632735</v>
      </c>
      <c r="X126" s="5">
        <f t="shared" si="14"/>
        <v>1925.1585111345619</v>
      </c>
      <c r="Y126" s="5">
        <f t="shared" si="15"/>
        <v>1892.0807074219072</v>
      </c>
    </row>
    <row r="127" spans="2:25" x14ac:dyDescent="0.35">
      <c r="B127">
        <v>131</v>
      </c>
      <c r="D127">
        <v>0.49</v>
      </c>
      <c r="E127">
        <v>582</v>
      </c>
      <c r="F127">
        <v>329</v>
      </c>
      <c r="G127">
        <v>864</v>
      </c>
      <c r="O127" s="4">
        <f t="shared" si="10"/>
        <v>34.454059227564464</v>
      </c>
      <c r="P127" s="4">
        <f t="shared" si="11"/>
        <v>20.04220558202859</v>
      </c>
      <c r="Q127" s="4">
        <f t="shared" si="12"/>
        <v>49.743805951761708</v>
      </c>
      <c r="R127" s="4">
        <f t="shared" si="16"/>
        <v>14.411853645535874</v>
      </c>
      <c r="S127" s="4">
        <f t="shared" si="17"/>
        <v>15.289746724197244</v>
      </c>
      <c r="V127" s="4">
        <f t="shared" si="9"/>
        <v>1915.5459407724356</v>
      </c>
      <c r="W127" s="4">
        <f t="shared" si="13"/>
        <v>15.289746724197244</v>
      </c>
      <c r="X127" s="5">
        <f t="shared" si="14"/>
        <v>1930.835687496633</v>
      </c>
      <c r="Y127" s="5">
        <f t="shared" si="15"/>
        <v>1900.2561940482383</v>
      </c>
    </row>
    <row r="128" spans="2:25" x14ac:dyDescent="0.35">
      <c r="B128">
        <v>132</v>
      </c>
      <c r="D128">
        <v>1</v>
      </c>
      <c r="E128">
        <v>503</v>
      </c>
      <c r="F128">
        <v>176</v>
      </c>
      <c r="G128">
        <v>796</v>
      </c>
      <c r="O128" s="4">
        <f t="shared" si="10"/>
        <v>29.777305483616708</v>
      </c>
      <c r="P128" s="4">
        <f t="shared" si="11"/>
        <v>10.721666208015295</v>
      </c>
      <c r="Q128" s="4">
        <f t="shared" si="12"/>
        <v>45.828784187039723</v>
      </c>
      <c r="R128" s="4">
        <f t="shared" si="16"/>
        <v>19.055639275601415</v>
      </c>
      <c r="S128" s="4">
        <f t="shared" si="17"/>
        <v>16.051478703423015</v>
      </c>
      <c r="V128" s="4">
        <f t="shared" si="9"/>
        <v>1920.2226945163834</v>
      </c>
      <c r="W128" s="4">
        <f t="shared" si="13"/>
        <v>19.055639275601415</v>
      </c>
      <c r="X128" s="5">
        <f t="shared" si="14"/>
        <v>1939.2783337919848</v>
      </c>
      <c r="Y128" s="5">
        <f t="shared" si="15"/>
        <v>1901.167055240782</v>
      </c>
    </row>
    <row r="129" spans="2:25" x14ac:dyDescent="0.35">
      <c r="B129">
        <v>133</v>
      </c>
      <c r="D129">
        <v>1</v>
      </c>
      <c r="E129" s="3">
        <v>2687</v>
      </c>
      <c r="F129" s="3">
        <v>2173</v>
      </c>
      <c r="G129" s="3">
        <v>3245</v>
      </c>
      <c r="O129" s="4">
        <f t="shared" si="10"/>
        <v>159.06882670870397</v>
      </c>
      <c r="P129" s="4">
        <f t="shared" si="11"/>
        <v>132.37602653418884</v>
      </c>
      <c r="Q129" s="4">
        <f t="shared" si="12"/>
        <v>186.82714156651244</v>
      </c>
      <c r="R129" s="4">
        <f t="shared" si="16"/>
        <v>26.692800174515128</v>
      </c>
      <c r="S129" s="4">
        <f t="shared" si="17"/>
        <v>27.758314857808472</v>
      </c>
      <c r="V129" s="4">
        <f t="shared" si="9"/>
        <v>1790.9311732912961</v>
      </c>
      <c r="W129" s="4">
        <f t="shared" si="13"/>
        <v>27.758314857808472</v>
      </c>
      <c r="X129" s="5">
        <f t="shared" si="14"/>
        <v>1818.6894881491046</v>
      </c>
      <c r="Y129" s="5">
        <f t="shared" si="15"/>
        <v>1763.1728584334876</v>
      </c>
    </row>
    <row r="130" spans="2:25" x14ac:dyDescent="0.35">
      <c r="B130">
        <v>134</v>
      </c>
      <c r="D130">
        <v>1</v>
      </c>
      <c r="E130" s="3">
        <v>2226</v>
      </c>
      <c r="F130" s="3">
        <v>1774</v>
      </c>
      <c r="G130" s="3">
        <v>2709</v>
      </c>
      <c r="O130" s="4">
        <f t="shared" si="10"/>
        <v>131.777896633262</v>
      </c>
      <c r="P130" s="4">
        <f t="shared" si="11"/>
        <v>108.06952189215416</v>
      </c>
      <c r="Q130" s="4">
        <f t="shared" si="12"/>
        <v>155.96755824458617</v>
      </c>
      <c r="R130" s="4">
        <f t="shared" si="16"/>
        <v>23.708374741107846</v>
      </c>
      <c r="S130" s="4">
        <f t="shared" si="17"/>
        <v>24.189661611324169</v>
      </c>
      <c r="V130" s="4">
        <f t="shared" ref="V130:V193" si="18">1950-O130</f>
        <v>1818.2221033667379</v>
      </c>
      <c r="W130" s="4">
        <f t="shared" si="13"/>
        <v>24.189661611324169</v>
      </c>
      <c r="X130" s="5">
        <f t="shared" si="14"/>
        <v>1842.4117649780621</v>
      </c>
      <c r="Y130" s="5">
        <f t="shared" si="15"/>
        <v>1794.0324417554136</v>
      </c>
    </row>
    <row r="131" spans="2:25" x14ac:dyDescent="0.35">
      <c r="B131">
        <v>135</v>
      </c>
      <c r="D131">
        <v>0.28000000000000003</v>
      </c>
      <c r="E131" s="3">
        <v>2130</v>
      </c>
      <c r="F131" s="3">
        <v>1681</v>
      </c>
      <c r="G131" s="3">
        <v>2593</v>
      </c>
      <c r="O131" s="4">
        <f t="shared" ref="O131:O194" si="19">E131/$J$1</f>
        <v>126.09475284314829</v>
      </c>
      <c r="P131" s="4">
        <f t="shared" ref="P131:P194" si="20">F131/$K$1</f>
        <v>102.40409599814608</v>
      </c>
      <c r="Q131" s="4">
        <f t="shared" ref="Q131:Q194" si="21">G131/$L$1</f>
        <v>149.28899170476632</v>
      </c>
      <c r="R131" s="4">
        <f t="shared" si="16"/>
        <v>23.690656845002209</v>
      </c>
      <c r="S131" s="4">
        <f t="shared" si="17"/>
        <v>23.194238861618032</v>
      </c>
      <c r="V131" s="4">
        <f t="shared" si="18"/>
        <v>1823.9052471568516</v>
      </c>
      <c r="W131" s="4">
        <f t="shared" ref="W131:W194" si="22">MAX(R131:S131)</f>
        <v>23.690656845002209</v>
      </c>
      <c r="X131" s="5">
        <f t="shared" ref="X131:X194" si="23">V131+W131</f>
        <v>1847.5959040018538</v>
      </c>
      <c r="Y131" s="5">
        <f t="shared" ref="Y131:Y194" si="24">V131-W131</f>
        <v>1800.2145903118494</v>
      </c>
    </row>
    <row r="132" spans="2:25" x14ac:dyDescent="0.35">
      <c r="B132">
        <v>136</v>
      </c>
      <c r="D132">
        <v>1</v>
      </c>
      <c r="E132" s="3">
        <v>1836</v>
      </c>
      <c r="F132" s="3">
        <v>1383</v>
      </c>
      <c r="G132" s="3">
        <v>2322</v>
      </c>
      <c r="O132" s="4">
        <f t="shared" si="19"/>
        <v>108.69012498592501</v>
      </c>
      <c r="P132" s="4">
        <f t="shared" si="20"/>
        <v>84.250365714120178</v>
      </c>
      <c r="Q132" s="4">
        <f t="shared" si="21"/>
        <v>133.68647849535958</v>
      </c>
      <c r="R132" s="4">
        <f t="shared" ref="R132:R195" si="25">O132-MIN(P132:Q132)</f>
        <v>24.439759271804832</v>
      </c>
      <c r="S132" s="4">
        <f t="shared" ref="S132:S195" si="26">MAX(P132:Q132)-O132</f>
        <v>24.99635350943457</v>
      </c>
      <c r="V132" s="4">
        <f t="shared" si="18"/>
        <v>1841.309875014075</v>
      </c>
      <c r="W132" s="4">
        <f t="shared" si="22"/>
        <v>24.99635350943457</v>
      </c>
      <c r="X132" s="5">
        <f t="shared" si="23"/>
        <v>1866.3062285235096</v>
      </c>
      <c r="Y132" s="5">
        <f t="shared" si="24"/>
        <v>1816.3135215046404</v>
      </c>
    </row>
    <row r="133" spans="2:25" x14ac:dyDescent="0.35">
      <c r="B133">
        <v>137</v>
      </c>
      <c r="D133">
        <v>1</v>
      </c>
      <c r="E133">
        <v>719</v>
      </c>
      <c r="F133">
        <v>433</v>
      </c>
      <c r="G133" s="3">
        <v>1087</v>
      </c>
      <c r="O133" s="4">
        <f t="shared" si="19"/>
        <v>42.564379011372594</v>
      </c>
      <c r="P133" s="4">
        <f t="shared" si="20"/>
        <v>26.377735614037629</v>
      </c>
      <c r="Q133" s="4">
        <f t="shared" si="21"/>
        <v>62.582774386070575</v>
      </c>
      <c r="R133" s="4">
        <f t="shared" si="25"/>
        <v>16.186643397334965</v>
      </c>
      <c r="S133" s="4">
        <f t="shared" si="26"/>
        <v>20.018395374697981</v>
      </c>
      <c r="V133" s="4">
        <f t="shared" si="18"/>
        <v>1907.4356209886273</v>
      </c>
      <c r="W133" s="4">
        <f t="shared" si="22"/>
        <v>20.018395374697981</v>
      </c>
      <c r="X133" s="5">
        <f t="shared" si="23"/>
        <v>1927.4540163633253</v>
      </c>
      <c r="Y133" s="5">
        <f t="shared" si="24"/>
        <v>1887.4172256139293</v>
      </c>
    </row>
    <row r="134" spans="2:25" x14ac:dyDescent="0.35">
      <c r="B134">
        <v>138</v>
      </c>
      <c r="C134" t="s">
        <v>84</v>
      </c>
      <c r="D134">
        <v>1</v>
      </c>
      <c r="E134" s="3">
        <v>4112</v>
      </c>
      <c r="F134" s="3">
        <v>3396</v>
      </c>
      <c r="G134" s="3">
        <v>4846</v>
      </c>
      <c r="O134" s="4">
        <f t="shared" si="19"/>
        <v>243.42799234320458</v>
      </c>
      <c r="P134" s="4">
        <f t="shared" si="20"/>
        <v>206.8794229682951</v>
      </c>
      <c r="Q134" s="4">
        <f t="shared" si="21"/>
        <v>279.00287458592271</v>
      </c>
      <c r="R134" s="4">
        <f t="shared" si="25"/>
        <v>36.548569374909476</v>
      </c>
      <c r="S134" s="4">
        <f t="shared" si="26"/>
        <v>35.574882242718132</v>
      </c>
      <c r="V134" s="4">
        <f t="shared" si="18"/>
        <v>1706.5720076567954</v>
      </c>
      <c r="W134" s="4">
        <f t="shared" si="22"/>
        <v>36.548569374909476</v>
      </c>
      <c r="X134" s="5">
        <f t="shared" si="23"/>
        <v>1743.1205770317049</v>
      </c>
      <c r="Y134" s="5">
        <f t="shared" si="24"/>
        <v>1670.023438281886</v>
      </c>
    </row>
    <row r="135" spans="2:25" x14ac:dyDescent="0.35">
      <c r="B135">
        <v>139</v>
      </c>
      <c r="D135">
        <v>1</v>
      </c>
      <c r="E135" s="3">
        <v>3167</v>
      </c>
      <c r="F135" s="3">
        <v>2416</v>
      </c>
      <c r="G135" s="3">
        <v>3973</v>
      </c>
      <c r="O135" s="4">
        <f t="shared" si="19"/>
        <v>187.48454565927258</v>
      </c>
      <c r="P135" s="4">
        <f t="shared" si="20"/>
        <v>147.17923612820994</v>
      </c>
      <c r="Q135" s="4">
        <f t="shared" si="21"/>
        <v>228.74090398883015</v>
      </c>
      <c r="R135" s="4">
        <f t="shared" si="25"/>
        <v>40.305309531062647</v>
      </c>
      <c r="S135" s="4">
        <f t="shared" si="26"/>
        <v>41.256358329557571</v>
      </c>
      <c r="V135" s="4">
        <f t="shared" si="18"/>
        <v>1762.5154543407275</v>
      </c>
      <c r="W135" s="4">
        <f t="shared" si="22"/>
        <v>41.256358329557571</v>
      </c>
      <c r="X135" s="5">
        <f t="shared" si="23"/>
        <v>1803.771812670285</v>
      </c>
      <c r="Y135" s="5">
        <f t="shared" si="24"/>
        <v>1721.25909601117</v>
      </c>
    </row>
    <row r="136" spans="2:25" x14ac:dyDescent="0.35">
      <c r="B136">
        <v>140</v>
      </c>
      <c r="D136">
        <v>1</v>
      </c>
      <c r="E136" s="3">
        <v>1582</v>
      </c>
      <c r="F136">
        <v>959</v>
      </c>
      <c r="G136" s="3">
        <v>2251</v>
      </c>
      <c r="O136" s="4">
        <f t="shared" si="19"/>
        <v>93.653473707915765</v>
      </c>
      <c r="P136" s="4">
        <f t="shared" si="20"/>
        <v>58.420897122083339</v>
      </c>
      <c r="Q136" s="4">
        <f t="shared" si="21"/>
        <v>129.59873518219399</v>
      </c>
      <c r="R136" s="4">
        <f t="shared" si="25"/>
        <v>35.232576585832426</v>
      </c>
      <c r="S136" s="4">
        <f t="shared" si="26"/>
        <v>35.945261474278226</v>
      </c>
      <c r="V136" s="4">
        <f t="shared" si="18"/>
        <v>1856.3465262920843</v>
      </c>
      <c r="W136" s="4">
        <f t="shared" si="22"/>
        <v>35.945261474278226</v>
      </c>
      <c r="X136" s="5">
        <f t="shared" si="23"/>
        <v>1892.2917877663624</v>
      </c>
      <c r="Y136" s="5">
        <f t="shared" si="24"/>
        <v>1820.4012648178061</v>
      </c>
    </row>
    <row r="137" spans="2:25" x14ac:dyDescent="0.35">
      <c r="B137">
        <v>141</v>
      </c>
      <c r="C137" t="s">
        <v>85</v>
      </c>
      <c r="D137">
        <v>1</v>
      </c>
      <c r="E137" s="3">
        <v>4931</v>
      </c>
      <c r="F137" s="3">
        <v>4455</v>
      </c>
      <c r="G137" s="3">
        <v>5383</v>
      </c>
      <c r="O137" s="4">
        <f t="shared" si="19"/>
        <v>291.91231280261229</v>
      </c>
      <c r="P137" s="4">
        <f t="shared" si="20"/>
        <v>271.39217589038714</v>
      </c>
      <c r="Q137" s="4">
        <f t="shared" si="21"/>
        <v>309.92003175733015</v>
      </c>
      <c r="R137" s="4">
        <f t="shared" si="25"/>
        <v>20.520136912225155</v>
      </c>
      <c r="S137" s="4">
        <f t="shared" si="26"/>
        <v>18.007718954717859</v>
      </c>
      <c r="V137" s="4">
        <f t="shared" si="18"/>
        <v>1658.0876871973878</v>
      </c>
      <c r="W137" s="4">
        <f t="shared" si="22"/>
        <v>20.520136912225155</v>
      </c>
      <c r="X137" s="5">
        <f t="shared" si="23"/>
        <v>1678.6078241096129</v>
      </c>
      <c r="Y137" s="5">
        <f t="shared" si="24"/>
        <v>1637.5675502851627</v>
      </c>
    </row>
    <row r="138" spans="2:25" x14ac:dyDescent="0.35">
      <c r="B138">
        <v>142</v>
      </c>
      <c r="D138">
        <v>1</v>
      </c>
      <c r="E138" s="3">
        <v>4291</v>
      </c>
      <c r="F138" s="3">
        <v>3707</v>
      </c>
      <c r="G138" s="3">
        <v>4875</v>
      </c>
      <c r="O138" s="4">
        <f t="shared" si="19"/>
        <v>254.02468753518747</v>
      </c>
      <c r="P138" s="4">
        <f t="shared" si="20"/>
        <v>225.82509450632213</v>
      </c>
      <c r="Q138" s="4">
        <f t="shared" si="21"/>
        <v>280.6725162208777</v>
      </c>
      <c r="R138" s="4">
        <f t="shared" si="25"/>
        <v>28.199593028865337</v>
      </c>
      <c r="S138" s="4">
        <f t="shared" si="26"/>
        <v>26.647828685690229</v>
      </c>
      <c r="V138" s="4">
        <f t="shared" si="18"/>
        <v>1695.9753124648125</v>
      </c>
      <c r="W138" s="4">
        <f t="shared" si="22"/>
        <v>28.199593028865337</v>
      </c>
      <c r="X138" s="5">
        <f t="shared" si="23"/>
        <v>1724.1749054936779</v>
      </c>
      <c r="Y138" s="5">
        <f t="shared" si="24"/>
        <v>1667.7757194359472</v>
      </c>
    </row>
    <row r="139" spans="2:25" x14ac:dyDescent="0.35">
      <c r="B139">
        <v>143</v>
      </c>
      <c r="D139">
        <v>1</v>
      </c>
      <c r="E139" s="3">
        <v>3049</v>
      </c>
      <c r="F139" s="3">
        <v>2456</v>
      </c>
      <c r="G139" s="3">
        <v>3665</v>
      </c>
      <c r="O139" s="4">
        <f t="shared" si="19"/>
        <v>180.49901475059113</v>
      </c>
      <c r="P139" s="4">
        <f t="shared" si="20"/>
        <v>149.61597844821341</v>
      </c>
      <c r="Q139" s="4">
        <f t="shared" si="21"/>
        <v>211.00815834861882</v>
      </c>
      <c r="R139" s="4">
        <f t="shared" si="25"/>
        <v>30.883036302377718</v>
      </c>
      <c r="S139" s="4">
        <f t="shared" si="26"/>
        <v>30.509143598027691</v>
      </c>
      <c r="V139" s="4">
        <f t="shared" si="18"/>
        <v>1769.5009852494088</v>
      </c>
      <c r="W139" s="4">
        <f t="shared" si="22"/>
        <v>30.883036302377718</v>
      </c>
      <c r="X139" s="5">
        <f t="shared" si="23"/>
        <v>1800.3840215517866</v>
      </c>
      <c r="Y139" s="5">
        <f t="shared" si="24"/>
        <v>1738.617948947031</v>
      </c>
    </row>
    <row r="140" spans="2:25" x14ac:dyDescent="0.35">
      <c r="B140">
        <v>144</v>
      </c>
      <c r="D140">
        <v>1</v>
      </c>
      <c r="E140" s="3">
        <v>2774</v>
      </c>
      <c r="F140" s="3">
        <v>2226</v>
      </c>
      <c r="G140" s="3">
        <v>3347</v>
      </c>
      <c r="O140" s="4">
        <f t="shared" si="19"/>
        <v>164.21917576849452</v>
      </c>
      <c r="P140" s="4">
        <f t="shared" si="20"/>
        <v>135.60471010819344</v>
      </c>
      <c r="Q140" s="4">
        <f t="shared" si="21"/>
        <v>192.69967421359542</v>
      </c>
      <c r="R140" s="4">
        <f t="shared" si="25"/>
        <v>28.614465660301079</v>
      </c>
      <c r="S140" s="4">
        <f t="shared" si="26"/>
        <v>28.480498445100892</v>
      </c>
      <c r="V140" s="4">
        <f t="shared" si="18"/>
        <v>1785.7808242315054</v>
      </c>
      <c r="W140" s="4">
        <f t="shared" si="22"/>
        <v>28.614465660301079</v>
      </c>
      <c r="X140" s="5">
        <f t="shared" si="23"/>
        <v>1814.3952898918064</v>
      </c>
      <c r="Y140" s="5">
        <f t="shared" si="24"/>
        <v>1757.1663585712045</v>
      </c>
    </row>
    <row r="141" spans="2:25" x14ac:dyDescent="0.35">
      <c r="B141">
        <v>145</v>
      </c>
      <c r="D141">
        <v>0.44</v>
      </c>
      <c r="E141" s="3">
        <v>2617</v>
      </c>
      <c r="F141" s="3">
        <v>2076</v>
      </c>
      <c r="G141" s="3">
        <v>3204</v>
      </c>
      <c r="O141" s="4">
        <f t="shared" si="19"/>
        <v>154.92486769507937</v>
      </c>
      <c r="P141" s="4">
        <f t="shared" si="20"/>
        <v>126.4669264081804</v>
      </c>
      <c r="Q141" s="4">
        <f t="shared" si="21"/>
        <v>184.46661373778301</v>
      </c>
      <c r="R141" s="4">
        <f t="shared" si="25"/>
        <v>28.457941286898972</v>
      </c>
      <c r="S141" s="4">
        <f t="shared" si="26"/>
        <v>29.541746042703636</v>
      </c>
      <c r="V141" s="4">
        <f t="shared" si="18"/>
        <v>1795.0751323049205</v>
      </c>
      <c r="W141" s="4">
        <f t="shared" si="22"/>
        <v>29.541746042703636</v>
      </c>
      <c r="X141" s="5">
        <f t="shared" si="23"/>
        <v>1824.6168783476242</v>
      </c>
      <c r="Y141" s="5">
        <f t="shared" si="24"/>
        <v>1765.5333862622169</v>
      </c>
    </row>
    <row r="142" spans="2:25" x14ac:dyDescent="0.35">
      <c r="B142">
        <v>146</v>
      </c>
      <c r="D142">
        <v>1</v>
      </c>
      <c r="E142" s="3">
        <v>2126</v>
      </c>
      <c r="F142" s="3">
        <v>1536</v>
      </c>
      <c r="G142" s="3">
        <v>2734</v>
      </c>
      <c r="O142" s="4">
        <f t="shared" si="19"/>
        <v>125.85795518522688</v>
      </c>
      <c r="P142" s="4">
        <f t="shared" si="20"/>
        <v>93.570905088133472</v>
      </c>
      <c r="Q142" s="4">
        <f t="shared" si="21"/>
        <v>157.40690448161632</v>
      </c>
      <c r="R142" s="4">
        <f t="shared" si="25"/>
        <v>32.287050097093413</v>
      </c>
      <c r="S142" s="4">
        <f t="shared" si="26"/>
        <v>31.548949296389438</v>
      </c>
      <c r="V142" s="4">
        <f t="shared" si="18"/>
        <v>1824.142044814773</v>
      </c>
      <c r="W142" s="4">
        <f t="shared" si="22"/>
        <v>32.287050097093413</v>
      </c>
      <c r="X142" s="5">
        <f t="shared" si="23"/>
        <v>1856.4290949118665</v>
      </c>
      <c r="Y142" s="5">
        <f t="shared" si="24"/>
        <v>1791.8549947176796</v>
      </c>
    </row>
    <row r="143" spans="2:25" x14ac:dyDescent="0.35">
      <c r="B143">
        <v>147</v>
      </c>
      <c r="D143">
        <v>1</v>
      </c>
      <c r="E143" s="3">
        <v>2480</v>
      </c>
      <c r="F143" s="3">
        <v>1947</v>
      </c>
      <c r="G143" s="3">
        <v>3036</v>
      </c>
      <c r="O143" s="4">
        <f t="shared" si="19"/>
        <v>146.81454791127126</v>
      </c>
      <c r="P143" s="4">
        <f t="shared" si="20"/>
        <v>118.60843242616919</v>
      </c>
      <c r="Q143" s="4">
        <f t="shared" si="21"/>
        <v>174.79420702494045</v>
      </c>
      <c r="R143" s="4">
        <f t="shared" si="25"/>
        <v>28.206115485102075</v>
      </c>
      <c r="S143" s="4">
        <f t="shared" si="26"/>
        <v>27.979659113669186</v>
      </c>
      <c r="V143" s="4">
        <f t="shared" si="18"/>
        <v>1803.1854520887287</v>
      </c>
      <c r="W143" s="4">
        <f t="shared" si="22"/>
        <v>28.206115485102075</v>
      </c>
      <c r="X143" s="5">
        <f t="shared" si="23"/>
        <v>1831.3915675738308</v>
      </c>
      <c r="Y143" s="5">
        <f t="shared" si="24"/>
        <v>1774.9793366036265</v>
      </c>
    </row>
    <row r="144" spans="2:25" x14ac:dyDescent="0.35">
      <c r="B144">
        <v>148</v>
      </c>
      <c r="D144">
        <v>1</v>
      </c>
      <c r="E144" s="3">
        <v>1419</v>
      </c>
      <c r="F144">
        <v>819</v>
      </c>
      <c r="G144" s="3">
        <v>2021</v>
      </c>
      <c r="O144" s="4">
        <f t="shared" si="19"/>
        <v>84.003969147618506</v>
      </c>
      <c r="P144" s="4">
        <f t="shared" si="20"/>
        <v>49.892299002071169</v>
      </c>
      <c r="Q144" s="4">
        <f t="shared" si="21"/>
        <v>116.35674980151668</v>
      </c>
      <c r="R144" s="4">
        <f t="shared" si="25"/>
        <v>34.111670145547336</v>
      </c>
      <c r="S144" s="4">
        <f t="shared" si="26"/>
        <v>32.352780653898179</v>
      </c>
      <c r="V144" s="4">
        <f t="shared" si="18"/>
        <v>1865.9960308523814</v>
      </c>
      <c r="W144" s="4">
        <f t="shared" si="22"/>
        <v>34.111670145547336</v>
      </c>
      <c r="X144" s="5">
        <f t="shared" si="23"/>
        <v>1900.1077009979288</v>
      </c>
      <c r="Y144" s="5">
        <f t="shared" si="24"/>
        <v>1831.8843607068341</v>
      </c>
    </row>
    <row r="145" spans="2:25" x14ac:dyDescent="0.35">
      <c r="B145">
        <v>149</v>
      </c>
      <c r="D145">
        <v>1</v>
      </c>
      <c r="E145" s="3">
        <v>2222</v>
      </c>
      <c r="F145" s="3">
        <v>1710</v>
      </c>
      <c r="G145" s="3">
        <v>2776</v>
      </c>
      <c r="O145" s="4">
        <f t="shared" si="19"/>
        <v>131.54109897534062</v>
      </c>
      <c r="P145" s="4">
        <f t="shared" si="20"/>
        <v>104.1707341801486</v>
      </c>
      <c r="Q145" s="4">
        <f t="shared" si="21"/>
        <v>159.82500615982696</v>
      </c>
      <c r="R145" s="4">
        <f t="shared" si="25"/>
        <v>27.370364795192017</v>
      </c>
      <c r="S145" s="4">
        <f t="shared" si="26"/>
        <v>28.283907184486338</v>
      </c>
      <c r="V145" s="4">
        <f t="shared" si="18"/>
        <v>1818.4589010246593</v>
      </c>
      <c r="W145" s="4">
        <f t="shared" si="22"/>
        <v>28.283907184486338</v>
      </c>
      <c r="X145" s="5">
        <f t="shared" si="23"/>
        <v>1846.7428082091456</v>
      </c>
      <c r="Y145" s="5">
        <f t="shared" si="24"/>
        <v>1790.1749938401731</v>
      </c>
    </row>
    <row r="146" spans="2:25" x14ac:dyDescent="0.35">
      <c r="B146">
        <v>150</v>
      </c>
      <c r="C146" t="s">
        <v>86</v>
      </c>
      <c r="D146">
        <v>1</v>
      </c>
      <c r="E146" s="3">
        <v>4739</v>
      </c>
      <c r="F146" s="3">
        <v>3796</v>
      </c>
      <c r="G146" s="3">
        <v>5475</v>
      </c>
      <c r="O146" s="4">
        <f t="shared" si="19"/>
        <v>280.54602522238486</v>
      </c>
      <c r="P146" s="4">
        <f t="shared" si="20"/>
        <v>231.24684616832988</v>
      </c>
      <c r="Q146" s="4">
        <f t="shared" si="21"/>
        <v>315.21682590960108</v>
      </c>
      <c r="R146" s="4">
        <f t="shared" si="25"/>
        <v>49.299179054054974</v>
      </c>
      <c r="S146" s="4">
        <f t="shared" si="26"/>
        <v>34.670800687216229</v>
      </c>
      <c r="V146" s="4">
        <f t="shared" si="18"/>
        <v>1669.4539747776153</v>
      </c>
      <c r="W146" s="4">
        <f t="shared" si="22"/>
        <v>49.299179054054974</v>
      </c>
      <c r="X146" s="5">
        <f t="shared" si="23"/>
        <v>1718.7531538316703</v>
      </c>
      <c r="Y146" s="5">
        <f t="shared" si="24"/>
        <v>1620.1547957235603</v>
      </c>
    </row>
    <row r="147" spans="2:25" x14ac:dyDescent="0.35">
      <c r="B147">
        <v>151</v>
      </c>
      <c r="D147">
        <v>1</v>
      </c>
      <c r="E147" s="3">
        <v>1589</v>
      </c>
      <c r="F147" s="3">
        <v>1054</v>
      </c>
      <c r="G147" s="3">
        <v>2197</v>
      </c>
      <c r="O147" s="4">
        <f t="shared" si="19"/>
        <v>94.067869609278233</v>
      </c>
      <c r="P147" s="4">
        <f t="shared" si="20"/>
        <v>64.208160132091592</v>
      </c>
      <c r="Q147" s="4">
        <f t="shared" si="21"/>
        <v>126.48974731020888</v>
      </c>
      <c r="R147" s="4">
        <f t="shared" si="25"/>
        <v>29.859709477186641</v>
      </c>
      <c r="S147" s="4">
        <f t="shared" si="26"/>
        <v>32.421877700930651</v>
      </c>
      <c r="V147" s="4">
        <f t="shared" si="18"/>
        <v>1855.9321303907218</v>
      </c>
      <c r="W147" s="4">
        <f t="shared" si="22"/>
        <v>32.421877700930651</v>
      </c>
      <c r="X147" s="5">
        <f t="shared" si="23"/>
        <v>1888.3540080916525</v>
      </c>
      <c r="Y147" s="5">
        <f t="shared" si="24"/>
        <v>1823.5102526897911</v>
      </c>
    </row>
    <row r="148" spans="2:25" x14ac:dyDescent="0.35">
      <c r="B148">
        <v>152</v>
      </c>
      <c r="D148">
        <v>1</v>
      </c>
      <c r="E148">
        <v>828</v>
      </c>
      <c r="F148">
        <v>525</v>
      </c>
      <c r="G148" s="3">
        <v>1218</v>
      </c>
      <c r="O148" s="4">
        <f t="shared" si="19"/>
        <v>49.017115189730887</v>
      </c>
      <c r="P148" s="4">
        <f t="shared" si="20"/>
        <v>31.982242950045624</v>
      </c>
      <c r="Q148" s="4">
        <f t="shared" si="21"/>
        <v>70.124948668108516</v>
      </c>
      <c r="R148" s="4">
        <f t="shared" si="25"/>
        <v>17.034872239685264</v>
      </c>
      <c r="S148" s="4">
        <f t="shared" si="26"/>
        <v>21.107833478377628</v>
      </c>
      <c r="V148" s="4">
        <f t="shared" si="18"/>
        <v>1900.9828848102691</v>
      </c>
      <c r="W148" s="4">
        <f t="shared" si="22"/>
        <v>21.107833478377628</v>
      </c>
      <c r="X148" s="5">
        <f t="shared" si="23"/>
        <v>1922.0907182886467</v>
      </c>
      <c r="Y148" s="5">
        <f t="shared" si="24"/>
        <v>1879.8750513318914</v>
      </c>
    </row>
    <row r="149" spans="2:25" x14ac:dyDescent="0.35">
      <c r="B149">
        <v>153</v>
      </c>
      <c r="D149">
        <v>1</v>
      </c>
      <c r="E149">
        <v>627</v>
      </c>
      <c r="F149">
        <v>375</v>
      </c>
      <c r="G149">
        <v>945</v>
      </c>
      <c r="O149" s="4">
        <f t="shared" si="19"/>
        <v>37.118032879180269</v>
      </c>
      <c r="P149" s="4">
        <f t="shared" si="20"/>
        <v>22.844459250032589</v>
      </c>
      <c r="Q149" s="4">
        <f t="shared" si="21"/>
        <v>54.407287759739368</v>
      </c>
      <c r="R149" s="4">
        <f t="shared" si="25"/>
        <v>14.27357362914768</v>
      </c>
      <c r="S149" s="4">
        <f t="shared" si="26"/>
        <v>17.289254880559099</v>
      </c>
      <c r="V149" s="4">
        <f t="shared" si="18"/>
        <v>1912.8819671208198</v>
      </c>
      <c r="W149" s="4">
        <f t="shared" si="22"/>
        <v>17.289254880559099</v>
      </c>
      <c r="X149" s="5">
        <f t="shared" si="23"/>
        <v>1930.171222001379</v>
      </c>
      <c r="Y149" s="5">
        <f t="shared" si="24"/>
        <v>1895.5927122402607</v>
      </c>
    </row>
    <row r="150" spans="2:25" x14ac:dyDescent="0.35">
      <c r="B150">
        <v>154</v>
      </c>
      <c r="C150" t="s">
        <v>87</v>
      </c>
      <c r="D150">
        <v>1</v>
      </c>
      <c r="E150" s="3">
        <v>4719</v>
      </c>
      <c r="F150" s="3">
        <v>3774</v>
      </c>
      <c r="G150" s="3">
        <v>5444</v>
      </c>
      <c r="O150" s="4">
        <f t="shared" si="19"/>
        <v>279.36203693277781</v>
      </c>
      <c r="P150" s="4">
        <f t="shared" si="20"/>
        <v>229.90663789232795</v>
      </c>
      <c r="Q150" s="4">
        <f t="shared" si="21"/>
        <v>313.4320365756837</v>
      </c>
      <c r="R150" s="4">
        <f t="shared" si="25"/>
        <v>49.455399040449862</v>
      </c>
      <c r="S150" s="4">
        <f t="shared" si="26"/>
        <v>34.069999642905884</v>
      </c>
      <c r="V150" s="4">
        <f t="shared" si="18"/>
        <v>1670.6379630672222</v>
      </c>
      <c r="W150" s="4">
        <f t="shared" si="22"/>
        <v>49.455399040449862</v>
      </c>
      <c r="X150" s="5">
        <f t="shared" si="23"/>
        <v>1720.0933621076722</v>
      </c>
      <c r="Y150" s="5">
        <f t="shared" si="24"/>
        <v>1621.1825640267723</v>
      </c>
    </row>
    <row r="151" spans="2:25" x14ac:dyDescent="0.35">
      <c r="B151">
        <v>155</v>
      </c>
      <c r="D151">
        <v>1</v>
      </c>
      <c r="E151" s="3">
        <v>2237</v>
      </c>
      <c r="F151" s="3">
        <v>1599</v>
      </c>
      <c r="G151" s="3">
        <v>2921</v>
      </c>
      <c r="O151" s="4">
        <f t="shared" si="19"/>
        <v>132.42909019254589</v>
      </c>
      <c r="P151" s="4">
        <f t="shared" si="20"/>
        <v>97.408774242138946</v>
      </c>
      <c r="Q151" s="4">
        <f t="shared" si="21"/>
        <v>168.17321433460179</v>
      </c>
      <c r="R151" s="4">
        <f t="shared" si="25"/>
        <v>35.020315950406939</v>
      </c>
      <c r="S151" s="4">
        <f t="shared" si="26"/>
        <v>35.744124142055909</v>
      </c>
      <c r="V151" s="4">
        <f t="shared" si="18"/>
        <v>1817.5709098074542</v>
      </c>
      <c r="W151" s="4">
        <f t="shared" si="22"/>
        <v>35.744124142055909</v>
      </c>
      <c r="X151" s="5">
        <f t="shared" si="23"/>
        <v>1853.3150339495101</v>
      </c>
      <c r="Y151" s="5">
        <f t="shared" si="24"/>
        <v>1781.8267856653983</v>
      </c>
    </row>
    <row r="152" spans="2:25" x14ac:dyDescent="0.35">
      <c r="B152">
        <v>156</v>
      </c>
      <c r="D152">
        <v>1</v>
      </c>
      <c r="E152" s="3">
        <v>1461</v>
      </c>
      <c r="F152">
        <v>919</v>
      </c>
      <c r="G152" s="3">
        <v>2044</v>
      </c>
      <c r="O152" s="4">
        <f t="shared" si="19"/>
        <v>86.490344555793257</v>
      </c>
      <c r="P152" s="4">
        <f t="shared" si="20"/>
        <v>55.984154802079864</v>
      </c>
      <c r="Q152" s="4">
        <f t="shared" si="21"/>
        <v>117.6809483395844</v>
      </c>
      <c r="R152" s="4">
        <f t="shared" si="25"/>
        <v>30.506189753713393</v>
      </c>
      <c r="S152" s="4">
        <f t="shared" si="26"/>
        <v>31.190603783791147</v>
      </c>
      <c r="V152" s="4">
        <f t="shared" si="18"/>
        <v>1863.5096554442068</v>
      </c>
      <c r="W152" s="4">
        <f t="shared" si="22"/>
        <v>31.190603783791147</v>
      </c>
      <c r="X152" s="5">
        <f t="shared" si="23"/>
        <v>1894.700259227998</v>
      </c>
      <c r="Y152" s="5">
        <f t="shared" si="24"/>
        <v>1832.3190516604157</v>
      </c>
    </row>
    <row r="153" spans="2:25" x14ac:dyDescent="0.35">
      <c r="B153">
        <v>157</v>
      </c>
      <c r="C153" t="s">
        <v>88</v>
      </c>
      <c r="D153">
        <v>1</v>
      </c>
      <c r="E153" s="3">
        <v>5061</v>
      </c>
      <c r="F153" s="3">
        <v>4488</v>
      </c>
      <c r="G153" s="3">
        <v>5604</v>
      </c>
      <c r="O153" s="4">
        <f t="shared" si="19"/>
        <v>299.60823668505799</v>
      </c>
      <c r="P153" s="4">
        <f t="shared" si="20"/>
        <v>273.40248830439003</v>
      </c>
      <c r="Q153" s="4">
        <f t="shared" si="21"/>
        <v>322.64385249267661</v>
      </c>
      <c r="R153" s="4">
        <f t="shared" si="25"/>
        <v>26.205748380667956</v>
      </c>
      <c r="S153" s="4">
        <f t="shared" si="26"/>
        <v>23.035615807618626</v>
      </c>
      <c r="V153" s="4">
        <f t="shared" si="18"/>
        <v>1650.391763314942</v>
      </c>
      <c r="W153" s="4">
        <f t="shared" si="22"/>
        <v>26.205748380667956</v>
      </c>
      <c r="X153" s="5">
        <f t="shared" si="23"/>
        <v>1676.5975116956099</v>
      </c>
      <c r="Y153" s="5">
        <f t="shared" si="24"/>
        <v>1624.186014934274</v>
      </c>
    </row>
    <row r="154" spans="2:25" x14ac:dyDescent="0.35">
      <c r="B154">
        <v>158</v>
      </c>
      <c r="C154" t="s">
        <v>89</v>
      </c>
      <c r="D154">
        <v>1</v>
      </c>
      <c r="E154" s="3">
        <v>3615</v>
      </c>
      <c r="F154" s="3">
        <v>3010</v>
      </c>
      <c r="G154" s="3">
        <v>4279</v>
      </c>
      <c r="O154" s="4">
        <f t="shared" si="19"/>
        <v>214.00588334646997</v>
      </c>
      <c r="P154" s="4">
        <f t="shared" si="20"/>
        <v>183.36485958026157</v>
      </c>
      <c r="Q154" s="4">
        <f t="shared" si="21"/>
        <v>246.35850193007911</v>
      </c>
      <c r="R154" s="4">
        <f t="shared" si="25"/>
        <v>30.641023766208406</v>
      </c>
      <c r="S154" s="4">
        <f t="shared" si="26"/>
        <v>32.352618583609143</v>
      </c>
      <c r="V154" s="4">
        <f t="shared" si="18"/>
        <v>1735.99411665353</v>
      </c>
      <c r="W154" s="4">
        <f t="shared" si="22"/>
        <v>32.352618583609143</v>
      </c>
      <c r="X154" s="5">
        <f t="shared" si="23"/>
        <v>1768.3467352371392</v>
      </c>
      <c r="Y154" s="5">
        <f t="shared" si="24"/>
        <v>1703.6414980699208</v>
      </c>
    </row>
    <row r="155" spans="2:25" x14ac:dyDescent="0.35">
      <c r="B155">
        <v>159</v>
      </c>
      <c r="D155">
        <v>0.33</v>
      </c>
      <c r="E155" s="3">
        <v>3488</v>
      </c>
      <c r="F155" s="3">
        <v>2873</v>
      </c>
      <c r="G155" s="3">
        <v>4134</v>
      </c>
      <c r="O155" s="4">
        <f t="shared" si="19"/>
        <v>206.48755770746536</v>
      </c>
      <c r="P155" s="4">
        <f t="shared" si="20"/>
        <v>175.01901713424965</v>
      </c>
      <c r="Q155" s="4">
        <f t="shared" si="21"/>
        <v>238.01029375530428</v>
      </c>
      <c r="R155" s="4">
        <f t="shared" si="25"/>
        <v>31.468540573215705</v>
      </c>
      <c r="S155" s="4">
        <f t="shared" si="26"/>
        <v>31.522736047838919</v>
      </c>
      <c r="V155" s="4">
        <f t="shared" si="18"/>
        <v>1743.5124422925346</v>
      </c>
      <c r="W155" s="4">
        <f t="shared" si="22"/>
        <v>31.522736047838919</v>
      </c>
      <c r="X155" s="5">
        <f t="shared" si="23"/>
        <v>1775.0351783403735</v>
      </c>
      <c r="Y155" s="5">
        <f t="shared" si="24"/>
        <v>1711.9897062446958</v>
      </c>
    </row>
    <row r="156" spans="2:25" x14ac:dyDescent="0.35">
      <c r="B156">
        <v>160</v>
      </c>
      <c r="D156">
        <v>1</v>
      </c>
      <c r="E156" s="3">
        <v>2524</v>
      </c>
      <c r="F156" s="3">
        <v>1924</v>
      </c>
      <c r="G156" s="3">
        <v>3129</v>
      </c>
      <c r="O156" s="4">
        <f t="shared" si="19"/>
        <v>149.41932214840671</v>
      </c>
      <c r="P156" s="4">
        <f t="shared" si="20"/>
        <v>117.20730559216719</v>
      </c>
      <c r="Q156" s="4">
        <f t="shared" si="21"/>
        <v>180.14857502669258</v>
      </c>
      <c r="R156" s="4">
        <f t="shared" si="25"/>
        <v>32.212016556239519</v>
      </c>
      <c r="S156" s="4">
        <f t="shared" si="26"/>
        <v>30.729252878285877</v>
      </c>
      <c r="V156" s="4">
        <f t="shared" si="18"/>
        <v>1800.5806778515932</v>
      </c>
      <c r="W156" s="4">
        <f t="shared" si="22"/>
        <v>32.212016556239519</v>
      </c>
      <c r="X156" s="5">
        <f t="shared" si="23"/>
        <v>1832.7926944078326</v>
      </c>
      <c r="Y156" s="5">
        <f t="shared" si="24"/>
        <v>1768.3686612953538</v>
      </c>
    </row>
    <row r="157" spans="2:25" x14ac:dyDescent="0.35">
      <c r="B157">
        <v>161</v>
      </c>
      <c r="D157">
        <v>1</v>
      </c>
      <c r="E157" s="3">
        <v>1837</v>
      </c>
      <c r="F157" s="3">
        <v>1307</v>
      </c>
      <c r="G157" s="3">
        <v>2402</v>
      </c>
      <c r="O157" s="4">
        <f t="shared" si="19"/>
        <v>108.74932440040536</v>
      </c>
      <c r="P157" s="4">
        <f t="shared" si="20"/>
        <v>79.620555306113573</v>
      </c>
      <c r="Q157" s="4">
        <f t="shared" si="21"/>
        <v>138.29238645385604</v>
      </c>
      <c r="R157" s="4">
        <f t="shared" si="25"/>
        <v>29.128769094291783</v>
      </c>
      <c r="S157" s="4">
        <f t="shared" si="26"/>
        <v>29.543062053450683</v>
      </c>
      <c r="V157" s="4">
        <f t="shared" si="18"/>
        <v>1841.2506755995946</v>
      </c>
      <c r="W157" s="4">
        <f t="shared" si="22"/>
        <v>29.543062053450683</v>
      </c>
      <c r="X157" s="5">
        <f t="shared" si="23"/>
        <v>1870.7937376530454</v>
      </c>
      <c r="Y157" s="5">
        <f t="shared" si="24"/>
        <v>1811.7076135461439</v>
      </c>
    </row>
    <row r="158" spans="2:25" x14ac:dyDescent="0.35">
      <c r="B158">
        <v>162</v>
      </c>
      <c r="D158">
        <v>1</v>
      </c>
      <c r="E158">
        <v>760</v>
      </c>
      <c r="F158">
        <v>447</v>
      </c>
      <c r="G158" s="3">
        <v>1191</v>
      </c>
      <c r="O158" s="4">
        <f t="shared" si="19"/>
        <v>44.991555005066992</v>
      </c>
      <c r="P158" s="4">
        <f t="shared" si="20"/>
        <v>27.230595426038843</v>
      </c>
      <c r="Q158" s="4">
        <f t="shared" si="21"/>
        <v>68.570454732115962</v>
      </c>
      <c r="R158" s="4">
        <f t="shared" si="25"/>
        <v>17.76095957902815</v>
      </c>
      <c r="S158" s="4">
        <f t="shared" si="26"/>
        <v>23.57889972704897</v>
      </c>
      <c r="V158" s="4">
        <f t="shared" si="18"/>
        <v>1905.0084449949329</v>
      </c>
      <c r="W158" s="4">
        <f t="shared" si="22"/>
        <v>23.57889972704897</v>
      </c>
      <c r="X158" s="5">
        <f t="shared" si="23"/>
        <v>1928.5873447219819</v>
      </c>
      <c r="Y158" s="5">
        <f t="shared" si="24"/>
        <v>1881.4295452678839</v>
      </c>
    </row>
    <row r="159" spans="2:25" x14ac:dyDescent="0.35">
      <c r="B159">
        <v>163</v>
      </c>
      <c r="D159">
        <v>1</v>
      </c>
      <c r="E159" s="3">
        <v>1180</v>
      </c>
      <c r="F159">
        <v>637</v>
      </c>
      <c r="G159" s="3">
        <v>1770</v>
      </c>
      <c r="O159" s="4">
        <f t="shared" si="19"/>
        <v>69.855309086814543</v>
      </c>
      <c r="P159" s="4">
        <f t="shared" si="20"/>
        <v>38.805121446055352</v>
      </c>
      <c r="Q159" s="4">
        <f t="shared" si="21"/>
        <v>101.90571358173405</v>
      </c>
      <c r="R159" s="4">
        <f t="shared" si="25"/>
        <v>31.050187640759191</v>
      </c>
      <c r="S159" s="4">
        <f t="shared" si="26"/>
        <v>32.050404494919505</v>
      </c>
      <c r="V159" s="4">
        <f t="shared" si="18"/>
        <v>1880.1446909131855</v>
      </c>
      <c r="W159" s="4">
        <f t="shared" si="22"/>
        <v>32.050404494919505</v>
      </c>
      <c r="X159" s="5">
        <f t="shared" si="23"/>
        <v>1912.1950954081051</v>
      </c>
      <c r="Y159" s="5">
        <f t="shared" si="24"/>
        <v>1848.0942864182659</v>
      </c>
    </row>
    <row r="160" spans="2:25" x14ac:dyDescent="0.35">
      <c r="B160">
        <v>164</v>
      </c>
      <c r="D160">
        <v>1</v>
      </c>
      <c r="E160" s="3">
        <v>1715</v>
      </c>
      <c r="F160" s="3">
        <v>1210</v>
      </c>
      <c r="G160" s="3">
        <v>2259</v>
      </c>
      <c r="O160" s="4">
        <f t="shared" si="19"/>
        <v>101.5269958338025</v>
      </c>
      <c r="P160" s="4">
        <f t="shared" si="20"/>
        <v>73.711455180105148</v>
      </c>
      <c r="Q160" s="4">
        <f t="shared" si="21"/>
        <v>130.05932597804363</v>
      </c>
      <c r="R160" s="4">
        <f t="shared" si="25"/>
        <v>27.815540653697354</v>
      </c>
      <c r="S160" s="4">
        <f t="shared" si="26"/>
        <v>28.532330144241129</v>
      </c>
      <c r="V160" s="4">
        <f t="shared" si="18"/>
        <v>1848.4730041661976</v>
      </c>
      <c r="W160" s="4">
        <f t="shared" si="22"/>
        <v>28.532330144241129</v>
      </c>
      <c r="X160" s="5">
        <f t="shared" si="23"/>
        <v>1877.0053343104387</v>
      </c>
      <c r="Y160" s="5">
        <f t="shared" si="24"/>
        <v>1819.9406740219565</v>
      </c>
    </row>
    <row r="161" spans="2:25" x14ac:dyDescent="0.35">
      <c r="B161">
        <v>165</v>
      </c>
      <c r="D161">
        <v>1</v>
      </c>
      <c r="E161" s="3">
        <v>1467</v>
      </c>
      <c r="F161" s="3">
        <v>1006</v>
      </c>
      <c r="G161" s="3">
        <v>1990</v>
      </c>
      <c r="O161" s="4">
        <f t="shared" si="19"/>
        <v>86.845541042675364</v>
      </c>
      <c r="P161" s="4">
        <f t="shared" si="20"/>
        <v>61.284069348087421</v>
      </c>
      <c r="Q161" s="4">
        <f t="shared" si="21"/>
        <v>114.5719604675993</v>
      </c>
      <c r="R161" s="4">
        <f t="shared" si="25"/>
        <v>25.561471694587944</v>
      </c>
      <c r="S161" s="4">
        <f t="shared" si="26"/>
        <v>27.726419424923932</v>
      </c>
      <c r="V161" s="4">
        <f t="shared" si="18"/>
        <v>1863.1544589573246</v>
      </c>
      <c r="W161" s="4">
        <f t="shared" si="22"/>
        <v>27.726419424923932</v>
      </c>
      <c r="X161" s="5">
        <f t="shared" si="23"/>
        <v>1890.8808783822485</v>
      </c>
      <c r="Y161" s="5">
        <f t="shared" si="24"/>
        <v>1835.4280395324006</v>
      </c>
    </row>
    <row r="162" spans="2:25" x14ac:dyDescent="0.35">
      <c r="B162">
        <v>166</v>
      </c>
      <c r="D162">
        <v>0.36</v>
      </c>
      <c r="E162" s="3">
        <v>4923</v>
      </c>
      <c r="F162" s="3">
        <v>4359</v>
      </c>
      <c r="G162" s="3">
        <v>5488</v>
      </c>
      <c r="O162" s="4">
        <f t="shared" si="19"/>
        <v>291.43871748676952</v>
      </c>
      <c r="P162" s="4">
        <f t="shared" si="20"/>
        <v>265.54399432237881</v>
      </c>
      <c r="Q162" s="4">
        <f t="shared" si="21"/>
        <v>315.96528595285679</v>
      </c>
      <c r="R162" s="4">
        <f t="shared" si="25"/>
        <v>25.894723164390712</v>
      </c>
      <c r="S162" s="4">
        <f t="shared" si="26"/>
        <v>24.526568466087269</v>
      </c>
      <c r="V162" s="4">
        <f t="shared" si="18"/>
        <v>1658.5612825132305</v>
      </c>
      <c r="W162" s="4">
        <f t="shared" si="22"/>
        <v>25.894723164390712</v>
      </c>
      <c r="X162" s="5">
        <f t="shared" si="23"/>
        <v>1684.4560056776213</v>
      </c>
      <c r="Y162" s="5">
        <f t="shared" si="24"/>
        <v>1632.6665593488397</v>
      </c>
    </row>
    <row r="163" spans="2:25" x14ac:dyDescent="0.35">
      <c r="B163">
        <v>167</v>
      </c>
      <c r="D163">
        <v>1</v>
      </c>
      <c r="E163" s="3">
        <v>3023</v>
      </c>
      <c r="F163" s="3">
        <v>2299</v>
      </c>
      <c r="G163" s="3">
        <v>3790</v>
      </c>
      <c r="O163" s="4">
        <f t="shared" si="19"/>
        <v>178.95982997410201</v>
      </c>
      <c r="P163" s="4">
        <f t="shared" si="20"/>
        <v>140.05176484219979</v>
      </c>
      <c r="Q163" s="4">
        <f t="shared" si="21"/>
        <v>218.20488953376952</v>
      </c>
      <c r="R163" s="4">
        <f t="shared" si="25"/>
        <v>38.908065131902219</v>
      </c>
      <c r="S163" s="4">
        <f t="shared" si="26"/>
        <v>39.24505955966751</v>
      </c>
      <c r="V163" s="4">
        <f t="shared" si="18"/>
        <v>1771.0401700258981</v>
      </c>
      <c r="W163" s="4">
        <f t="shared" si="22"/>
        <v>39.24505955966751</v>
      </c>
      <c r="X163" s="5">
        <f t="shared" si="23"/>
        <v>1810.2852295855655</v>
      </c>
      <c r="Y163" s="5">
        <f t="shared" si="24"/>
        <v>1731.7951104662307</v>
      </c>
    </row>
    <row r="164" spans="2:25" x14ac:dyDescent="0.35">
      <c r="B164">
        <v>168</v>
      </c>
      <c r="C164" t="s">
        <v>90</v>
      </c>
      <c r="D164">
        <v>1</v>
      </c>
      <c r="E164" s="3">
        <v>34042</v>
      </c>
      <c r="F164" s="3">
        <v>32387</v>
      </c>
      <c r="G164" s="3">
        <v>35708</v>
      </c>
      <c r="O164" s="4">
        <f t="shared" si="19"/>
        <v>2015.2664677401192</v>
      </c>
      <c r="P164" s="4">
        <f t="shared" si="20"/>
        <v>1972.9693379488144</v>
      </c>
      <c r="Q164" s="4">
        <f t="shared" si="21"/>
        <v>2055.8470172748926</v>
      </c>
      <c r="R164" s="4">
        <f t="shared" si="25"/>
        <v>42.297129791304769</v>
      </c>
      <c r="S164" s="4">
        <f t="shared" si="26"/>
        <v>40.580549534773354</v>
      </c>
      <c r="V164" s="4">
        <f t="shared" si="18"/>
        <v>-65.266467740119197</v>
      </c>
      <c r="W164" s="4">
        <f t="shared" si="22"/>
        <v>42.297129791304769</v>
      </c>
      <c r="X164" s="5">
        <f t="shared" si="23"/>
        <v>-22.969337948814427</v>
      </c>
      <c r="Y164" s="5">
        <f t="shared" si="24"/>
        <v>-107.56359753142397</v>
      </c>
    </row>
    <row r="165" spans="2:25" x14ac:dyDescent="0.35">
      <c r="B165">
        <v>169</v>
      </c>
      <c r="C165" t="s">
        <v>91</v>
      </c>
      <c r="D165">
        <v>1</v>
      </c>
      <c r="E165" s="3">
        <v>33103</v>
      </c>
      <c r="F165" s="3">
        <v>31401</v>
      </c>
      <c r="G165" s="3">
        <v>34781</v>
      </c>
      <c r="O165" s="4">
        <f t="shared" si="19"/>
        <v>1959.6782175430694</v>
      </c>
      <c r="P165" s="4">
        <f t="shared" si="20"/>
        <v>1912.9036397607288</v>
      </c>
      <c r="Q165" s="4">
        <f t="shared" si="21"/>
        <v>2002.4760588058148</v>
      </c>
      <c r="R165" s="4">
        <f t="shared" si="25"/>
        <v>46.774577782340657</v>
      </c>
      <c r="S165" s="4">
        <f t="shared" si="26"/>
        <v>42.797841262745351</v>
      </c>
      <c r="V165" s="4">
        <f t="shared" si="18"/>
        <v>-9.6782175430694224</v>
      </c>
      <c r="W165" s="4">
        <f t="shared" si="22"/>
        <v>46.774577782340657</v>
      </c>
      <c r="X165" s="5">
        <f t="shared" si="23"/>
        <v>37.096360239271235</v>
      </c>
      <c r="Y165" s="5">
        <f t="shared" si="24"/>
        <v>-56.452795325410079</v>
      </c>
    </row>
    <row r="166" spans="2:25" x14ac:dyDescent="0.35">
      <c r="B166">
        <v>170</v>
      </c>
      <c r="C166" t="s">
        <v>92</v>
      </c>
      <c r="D166">
        <v>1</v>
      </c>
      <c r="E166" s="3">
        <v>10789</v>
      </c>
      <c r="F166" s="3">
        <v>9502</v>
      </c>
      <c r="G166" s="3">
        <v>12211</v>
      </c>
      <c r="O166" s="4">
        <f t="shared" si="19"/>
        <v>638.70248282851026</v>
      </c>
      <c r="P166" s="4">
        <f t="shared" si="20"/>
        <v>578.84813811682568</v>
      </c>
      <c r="Q166" s="4">
        <f t="shared" si="21"/>
        <v>703.03427601500255</v>
      </c>
      <c r="R166" s="4">
        <f t="shared" si="25"/>
        <v>59.854344711684575</v>
      </c>
      <c r="S166" s="4">
        <f t="shared" si="26"/>
        <v>64.331793186492291</v>
      </c>
      <c r="V166" s="4">
        <f t="shared" si="18"/>
        <v>1311.2975171714897</v>
      </c>
      <c r="W166" s="4">
        <f t="shared" si="22"/>
        <v>64.331793186492291</v>
      </c>
      <c r="X166" s="5">
        <f t="shared" si="23"/>
        <v>1375.6293103579819</v>
      </c>
      <c r="Y166" s="5">
        <f t="shared" si="24"/>
        <v>1246.9657239849976</v>
      </c>
    </row>
    <row r="167" spans="2:25" x14ac:dyDescent="0.35">
      <c r="B167">
        <v>171</v>
      </c>
      <c r="C167" t="s">
        <v>93</v>
      </c>
      <c r="D167">
        <v>1</v>
      </c>
      <c r="E167" s="3">
        <v>5965</v>
      </c>
      <c r="F167" s="3">
        <v>5312</v>
      </c>
      <c r="G167" s="3">
        <v>7013</v>
      </c>
      <c r="O167" s="4">
        <f t="shared" si="19"/>
        <v>353.12450737529554</v>
      </c>
      <c r="P167" s="4">
        <f t="shared" si="20"/>
        <v>323.59938009646163</v>
      </c>
      <c r="Q167" s="4">
        <f t="shared" si="21"/>
        <v>403.76540641169544</v>
      </c>
      <c r="R167" s="4">
        <f t="shared" si="25"/>
        <v>29.525127278833907</v>
      </c>
      <c r="S167" s="4">
        <f t="shared" si="26"/>
        <v>50.640899036399901</v>
      </c>
      <c r="V167" s="4">
        <f t="shared" si="18"/>
        <v>1596.8754926247045</v>
      </c>
      <c r="W167" s="4">
        <f t="shared" si="22"/>
        <v>50.640899036399901</v>
      </c>
      <c r="X167" s="5">
        <f t="shared" si="23"/>
        <v>1647.5163916611045</v>
      </c>
      <c r="Y167" s="5">
        <f t="shared" si="24"/>
        <v>1546.2345935883045</v>
      </c>
    </row>
    <row r="168" spans="2:25" x14ac:dyDescent="0.35">
      <c r="B168">
        <v>172</v>
      </c>
      <c r="D168">
        <v>0.67</v>
      </c>
      <c r="E168" s="3">
        <v>5747</v>
      </c>
      <c r="F168" s="3">
        <v>5155</v>
      </c>
      <c r="G168" s="3">
        <v>6780</v>
      </c>
      <c r="O168" s="4">
        <f t="shared" si="19"/>
        <v>340.21903501857895</v>
      </c>
      <c r="P168" s="4">
        <f t="shared" si="20"/>
        <v>314.03516649044798</v>
      </c>
      <c r="Q168" s="4">
        <f t="shared" si="21"/>
        <v>390.3506994825745</v>
      </c>
      <c r="R168" s="4">
        <f t="shared" si="25"/>
        <v>26.183868528130972</v>
      </c>
      <c r="S168" s="4">
        <f t="shared" si="26"/>
        <v>50.131664463995548</v>
      </c>
      <c r="V168" s="4">
        <f t="shared" si="18"/>
        <v>1609.780964981421</v>
      </c>
      <c r="W168" s="4">
        <f t="shared" si="22"/>
        <v>50.131664463995548</v>
      </c>
      <c r="X168" s="5">
        <f t="shared" si="23"/>
        <v>1659.9126294454165</v>
      </c>
      <c r="Y168" s="5">
        <f t="shared" si="24"/>
        <v>1559.6493005174254</v>
      </c>
    </row>
    <row r="169" spans="2:25" x14ac:dyDescent="0.35">
      <c r="B169">
        <v>173</v>
      </c>
      <c r="D169">
        <v>1</v>
      </c>
      <c r="E169" s="3">
        <v>5322</v>
      </c>
      <c r="F169" s="3">
        <v>4682</v>
      </c>
      <c r="G169" s="3">
        <v>6309</v>
      </c>
      <c r="O169" s="4">
        <f t="shared" si="19"/>
        <v>315.05928386442969</v>
      </c>
      <c r="P169" s="4">
        <f t="shared" si="20"/>
        <v>285.22068855640686</v>
      </c>
      <c r="Q169" s="4">
        <f t="shared" si="21"/>
        <v>363.23341637692664</v>
      </c>
      <c r="R169" s="4">
        <f t="shared" si="25"/>
        <v>29.838595308022832</v>
      </c>
      <c r="S169" s="4">
        <f t="shared" si="26"/>
        <v>48.174132512496953</v>
      </c>
      <c r="V169" s="4">
        <f t="shared" si="18"/>
        <v>1634.9407161355703</v>
      </c>
      <c r="W169" s="4">
        <f t="shared" si="22"/>
        <v>48.174132512496953</v>
      </c>
      <c r="X169" s="5">
        <f t="shared" si="23"/>
        <v>1683.1148486480672</v>
      </c>
      <c r="Y169" s="5">
        <f t="shared" si="24"/>
        <v>1586.7665836230733</v>
      </c>
    </row>
    <row r="170" spans="2:25" x14ac:dyDescent="0.35">
      <c r="B170">
        <v>174</v>
      </c>
      <c r="D170">
        <v>0.68</v>
      </c>
      <c r="E170" s="3">
        <v>5588</v>
      </c>
      <c r="F170" s="3">
        <v>4961</v>
      </c>
      <c r="G170" s="3">
        <v>6650</v>
      </c>
      <c r="O170" s="4">
        <f t="shared" si="19"/>
        <v>330.80632811620313</v>
      </c>
      <c r="P170" s="4">
        <f t="shared" si="20"/>
        <v>302.2169662384311</v>
      </c>
      <c r="Q170" s="4">
        <f t="shared" si="21"/>
        <v>382.86609905001779</v>
      </c>
      <c r="R170" s="4">
        <f t="shared" si="25"/>
        <v>28.589361877772035</v>
      </c>
      <c r="S170" s="4">
        <f t="shared" si="26"/>
        <v>52.059770933814661</v>
      </c>
      <c r="V170" s="4">
        <f t="shared" si="18"/>
        <v>1619.1936718837969</v>
      </c>
      <c r="W170" s="4">
        <f t="shared" si="22"/>
        <v>52.059770933814661</v>
      </c>
      <c r="X170" s="5">
        <f t="shared" si="23"/>
        <v>1671.2534428176116</v>
      </c>
      <c r="Y170" s="5">
        <f t="shared" si="24"/>
        <v>1567.1339009499823</v>
      </c>
    </row>
    <row r="171" spans="2:25" x14ac:dyDescent="0.35">
      <c r="B171">
        <v>175</v>
      </c>
      <c r="D171">
        <v>1</v>
      </c>
      <c r="E171" s="3">
        <v>5349</v>
      </c>
      <c r="F171" s="3">
        <v>4707</v>
      </c>
      <c r="G171" s="3">
        <v>6316</v>
      </c>
      <c r="O171" s="4">
        <f t="shared" si="19"/>
        <v>316.65766805539914</v>
      </c>
      <c r="P171" s="4">
        <f t="shared" si="20"/>
        <v>286.74365250640903</v>
      </c>
      <c r="Q171" s="4">
        <f t="shared" si="21"/>
        <v>363.63643332329508</v>
      </c>
      <c r="R171" s="4">
        <f t="shared" si="25"/>
        <v>29.914015548990108</v>
      </c>
      <c r="S171" s="4">
        <f t="shared" si="26"/>
        <v>46.978765267895938</v>
      </c>
      <c r="V171" s="4">
        <f t="shared" si="18"/>
        <v>1633.3423319446008</v>
      </c>
      <c r="W171" s="4">
        <f t="shared" si="22"/>
        <v>46.978765267895938</v>
      </c>
      <c r="X171" s="5">
        <f t="shared" si="23"/>
        <v>1680.3210972124966</v>
      </c>
      <c r="Y171" s="5">
        <f t="shared" si="24"/>
        <v>1586.363566676705</v>
      </c>
    </row>
    <row r="172" spans="2:25" x14ac:dyDescent="0.35">
      <c r="B172">
        <v>176</v>
      </c>
      <c r="D172">
        <v>1</v>
      </c>
      <c r="E172" s="3">
        <v>1588</v>
      </c>
      <c r="F172" s="3">
        <v>1004</v>
      </c>
      <c r="G172" s="3">
        <v>2221</v>
      </c>
      <c r="O172" s="4">
        <f t="shared" si="19"/>
        <v>94.008670194797887</v>
      </c>
      <c r="P172" s="4">
        <f t="shared" si="20"/>
        <v>61.162232232087248</v>
      </c>
      <c r="Q172" s="4">
        <f t="shared" si="21"/>
        <v>127.87151969775782</v>
      </c>
      <c r="R172" s="4">
        <f t="shared" si="25"/>
        <v>32.846437962710638</v>
      </c>
      <c r="S172" s="4">
        <f t="shared" si="26"/>
        <v>33.862849502959932</v>
      </c>
      <c r="V172" s="4">
        <f t="shared" si="18"/>
        <v>1855.9913298052022</v>
      </c>
      <c r="W172" s="4">
        <f t="shared" si="22"/>
        <v>33.862849502959932</v>
      </c>
      <c r="X172" s="5">
        <f t="shared" si="23"/>
        <v>1889.8541793081622</v>
      </c>
      <c r="Y172" s="5">
        <f t="shared" si="24"/>
        <v>1822.1284803022422</v>
      </c>
    </row>
    <row r="173" spans="2:25" x14ac:dyDescent="0.35">
      <c r="B173">
        <v>177</v>
      </c>
      <c r="C173" t="s">
        <v>94</v>
      </c>
      <c r="D173">
        <v>1</v>
      </c>
      <c r="E173" s="3">
        <v>5735</v>
      </c>
      <c r="F173" s="3">
        <v>4869</v>
      </c>
      <c r="G173" s="3">
        <v>7032</v>
      </c>
      <c r="O173" s="4">
        <f t="shared" si="19"/>
        <v>339.50864204481474</v>
      </c>
      <c r="P173" s="4">
        <f t="shared" si="20"/>
        <v>296.6124589024231</v>
      </c>
      <c r="Q173" s="4">
        <f t="shared" si="21"/>
        <v>404.85930955183835</v>
      </c>
      <c r="R173" s="4">
        <f t="shared" si="25"/>
        <v>42.896183142391635</v>
      </c>
      <c r="S173" s="4">
        <f t="shared" si="26"/>
        <v>65.350667507023616</v>
      </c>
      <c r="V173" s="4">
        <f t="shared" si="18"/>
        <v>1610.4913579551853</v>
      </c>
      <c r="W173" s="4">
        <f t="shared" si="22"/>
        <v>65.350667507023616</v>
      </c>
      <c r="X173" s="5">
        <f t="shared" si="23"/>
        <v>1675.842025462209</v>
      </c>
      <c r="Y173" s="5">
        <f t="shared" si="24"/>
        <v>1545.1406904481616</v>
      </c>
    </row>
    <row r="174" spans="2:25" x14ac:dyDescent="0.35">
      <c r="B174">
        <v>178</v>
      </c>
      <c r="C174" t="s">
        <v>95</v>
      </c>
      <c r="D174">
        <v>1</v>
      </c>
      <c r="E174" s="3">
        <v>16538</v>
      </c>
      <c r="F174" s="3">
        <v>15091</v>
      </c>
      <c r="G174" s="3">
        <v>18003</v>
      </c>
      <c r="O174" s="4">
        <f t="shared" si="19"/>
        <v>979.03991667604998</v>
      </c>
      <c r="P174" s="4">
        <f t="shared" si="20"/>
        <v>919.32195877931144</v>
      </c>
      <c r="Q174" s="4">
        <f t="shared" si="21"/>
        <v>1036.5020122101459</v>
      </c>
      <c r="R174" s="4">
        <f t="shared" si="25"/>
        <v>59.71795789673854</v>
      </c>
      <c r="S174" s="4">
        <f t="shared" si="26"/>
        <v>57.462095534095965</v>
      </c>
      <c r="V174" s="4">
        <f t="shared" si="18"/>
        <v>970.96008332395002</v>
      </c>
      <c r="W174" s="4">
        <f t="shared" si="22"/>
        <v>59.71795789673854</v>
      </c>
      <c r="X174" s="5">
        <f t="shared" si="23"/>
        <v>1030.6780412206886</v>
      </c>
      <c r="Y174" s="5">
        <f t="shared" si="24"/>
        <v>911.24212542721148</v>
      </c>
    </row>
    <row r="175" spans="2:25" x14ac:dyDescent="0.35">
      <c r="B175">
        <v>179</v>
      </c>
      <c r="C175" t="s">
        <v>96</v>
      </c>
      <c r="D175">
        <v>1</v>
      </c>
      <c r="E175" s="3">
        <v>5590</v>
      </c>
      <c r="F175" s="3">
        <v>4917</v>
      </c>
      <c r="G175" s="3">
        <v>6452</v>
      </c>
      <c r="O175" s="4">
        <f t="shared" si="19"/>
        <v>330.9247269451638</v>
      </c>
      <c r="P175" s="4">
        <f t="shared" si="20"/>
        <v>299.53654968642729</v>
      </c>
      <c r="Q175" s="4">
        <f t="shared" si="21"/>
        <v>371.46647685273905</v>
      </c>
      <c r="R175" s="4">
        <f t="shared" si="25"/>
        <v>31.388177258736505</v>
      </c>
      <c r="S175" s="4">
        <f t="shared" si="26"/>
        <v>40.541749907575252</v>
      </c>
      <c r="V175" s="4">
        <f t="shared" si="18"/>
        <v>1619.0752730548361</v>
      </c>
      <c r="W175" s="4">
        <f t="shared" si="22"/>
        <v>40.541749907575252</v>
      </c>
      <c r="X175" s="5">
        <f t="shared" si="23"/>
        <v>1659.6170229624113</v>
      </c>
      <c r="Y175" s="5">
        <f t="shared" si="24"/>
        <v>1578.5335231472609</v>
      </c>
    </row>
    <row r="176" spans="2:25" x14ac:dyDescent="0.35">
      <c r="B176">
        <v>180</v>
      </c>
      <c r="D176">
        <v>1</v>
      </c>
      <c r="E176" s="3">
        <v>4868</v>
      </c>
      <c r="F176" s="3">
        <v>4138</v>
      </c>
      <c r="G176" s="3">
        <v>5497</v>
      </c>
      <c r="O176" s="4">
        <f t="shared" si="19"/>
        <v>288.18274969035019</v>
      </c>
      <c r="P176" s="4">
        <f t="shared" si="20"/>
        <v>252.08099300435958</v>
      </c>
      <c r="Q176" s="4">
        <f t="shared" si="21"/>
        <v>316.48345059818763</v>
      </c>
      <c r="R176" s="4">
        <f t="shared" si="25"/>
        <v>36.101756685990608</v>
      </c>
      <c r="S176" s="4">
        <f t="shared" si="26"/>
        <v>28.300700907837438</v>
      </c>
      <c r="V176" s="4">
        <f t="shared" si="18"/>
        <v>1661.8172503096498</v>
      </c>
      <c r="W176" s="4">
        <f t="shared" si="22"/>
        <v>36.101756685990608</v>
      </c>
      <c r="X176" s="5">
        <f t="shared" si="23"/>
        <v>1697.9190069956403</v>
      </c>
      <c r="Y176" s="5">
        <f t="shared" si="24"/>
        <v>1625.7154936236593</v>
      </c>
    </row>
    <row r="177" spans="2:25" x14ac:dyDescent="0.35">
      <c r="B177">
        <v>181</v>
      </c>
      <c r="D177">
        <v>1</v>
      </c>
      <c r="E177" s="3">
        <v>4551</v>
      </c>
      <c r="F177" s="3">
        <v>3777</v>
      </c>
      <c r="G177" s="3">
        <v>5191</v>
      </c>
      <c r="O177" s="4">
        <f t="shared" si="19"/>
        <v>269.41653530007881</v>
      </c>
      <c r="P177" s="4">
        <f t="shared" si="20"/>
        <v>230.08939356632823</v>
      </c>
      <c r="Q177" s="4">
        <f t="shared" si="21"/>
        <v>298.86585265693867</v>
      </c>
      <c r="R177" s="4">
        <f t="shared" si="25"/>
        <v>39.32714173375058</v>
      </c>
      <c r="S177" s="4">
        <f t="shared" si="26"/>
        <v>29.449317356859865</v>
      </c>
      <c r="V177" s="4">
        <f t="shared" si="18"/>
        <v>1680.5834646999213</v>
      </c>
      <c r="W177" s="4">
        <f t="shared" si="22"/>
        <v>39.32714173375058</v>
      </c>
      <c r="X177" s="5">
        <f t="shared" si="23"/>
        <v>1719.9106064336718</v>
      </c>
      <c r="Y177" s="5">
        <f t="shared" si="24"/>
        <v>1641.2563229661707</v>
      </c>
    </row>
    <row r="178" spans="2:25" x14ac:dyDescent="0.35">
      <c r="B178">
        <v>182</v>
      </c>
      <c r="D178">
        <v>0.35</v>
      </c>
      <c r="E178" s="3">
        <v>16392</v>
      </c>
      <c r="F178" s="3">
        <v>14984</v>
      </c>
      <c r="G178" s="3">
        <v>17890</v>
      </c>
      <c r="O178" s="4">
        <f t="shared" si="19"/>
        <v>970.39680216191869</v>
      </c>
      <c r="P178" s="4">
        <f t="shared" si="20"/>
        <v>912.80367307330209</v>
      </c>
      <c r="Q178" s="4">
        <f t="shared" si="21"/>
        <v>1029.9961672187696</v>
      </c>
      <c r="R178" s="4">
        <f t="shared" si="25"/>
        <v>57.593129088616593</v>
      </c>
      <c r="S178" s="4">
        <f t="shared" si="26"/>
        <v>59.599365056850957</v>
      </c>
      <c r="V178" s="4">
        <f t="shared" si="18"/>
        <v>979.60319783808131</v>
      </c>
      <c r="W178" s="4">
        <f t="shared" si="22"/>
        <v>59.599365056850957</v>
      </c>
      <c r="X178" s="5">
        <f t="shared" si="23"/>
        <v>1039.2025628949323</v>
      </c>
      <c r="Y178" s="5">
        <f t="shared" si="24"/>
        <v>920.00383278123036</v>
      </c>
    </row>
    <row r="179" spans="2:25" x14ac:dyDescent="0.35">
      <c r="B179">
        <v>183</v>
      </c>
      <c r="C179" t="s">
        <v>97</v>
      </c>
      <c r="D179">
        <v>1</v>
      </c>
      <c r="E179" s="3">
        <v>24824</v>
      </c>
      <c r="F179" s="3">
        <v>23125</v>
      </c>
      <c r="G179" s="3">
        <v>26538</v>
      </c>
      <c r="O179" s="4">
        <f t="shared" si="19"/>
        <v>1469.566265060241</v>
      </c>
      <c r="P179" s="4">
        <f t="shared" si="20"/>
        <v>1408.7416537520096</v>
      </c>
      <c r="Q179" s="4">
        <f t="shared" si="21"/>
        <v>1527.8948175322364</v>
      </c>
      <c r="R179" s="4">
        <f t="shared" si="25"/>
        <v>60.824611308231397</v>
      </c>
      <c r="S179" s="4">
        <f t="shared" si="26"/>
        <v>58.328552471995408</v>
      </c>
      <c r="V179" s="4">
        <f t="shared" si="18"/>
        <v>480.43373493975901</v>
      </c>
      <c r="W179" s="4">
        <f t="shared" si="22"/>
        <v>60.824611308231397</v>
      </c>
      <c r="X179" s="5">
        <f t="shared" si="23"/>
        <v>541.2583462479904</v>
      </c>
      <c r="Y179" s="5">
        <f t="shared" si="24"/>
        <v>419.60912363152761</v>
      </c>
    </row>
    <row r="180" spans="2:25" x14ac:dyDescent="0.35">
      <c r="B180">
        <v>184</v>
      </c>
      <c r="C180" t="s">
        <v>98</v>
      </c>
      <c r="D180">
        <v>1</v>
      </c>
      <c r="E180" s="3">
        <v>20773</v>
      </c>
      <c r="F180" s="3">
        <v>19190</v>
      </c>
      <c r="G180" s="3">
        <v>22365</v>
      </c>
      <c r="O180" s="4">
        <f t="shared" si="19"/>
        <v>1229.7494370003378</v>
      </c>
      <c r="P180" s="4">
        <f t="shared" si="20"/>
        <v>1169.0271280216675</v>
      </c>
      <c r="Q180" s="4">
        <f t="shared" si="21"/>
        <v>1287.6391436471649</v>
      </c>
      <c r="R180" s="4">
        <f t="shared" si="25"/>
        <v>60.722308978670299</v>
      </c>
      <c r="S180" s="4">
        <f t="shared" si="26"/>
        <v>57.889706646827108</v>
      </c>
      <c r="V180" s="4">
        <f t="shared" si="18"/>
        <v>720.25056299966218</v>
      </c>
      <c r="W180" s="4">
        <f t="shared" si="22"/>
        <v>60.722308978670299</v>
      </c>
      <c r="X180" s="5">
        <f t="shared" si="23"/>
        <v>780.97287197833248</v>
      </c>
      <c r="Y180" s="5">
        <f t="shared" si="24"/>
        <v>659.52825402099188</v>
      </c>
    </row>
    <row r="181" spans="2:25" x14ac:dyDescent="0.35">
      <c r="B181">
        <v>185</v>
      </c>
      <c r="C181" t="s">
        <v>99</v>
      </c>
      <c r="D181">
        <v>1</v>
      </c>
      <c r="E181" s="3">
        <v>18203</v>
      </c>
      <c r="F181" s="3">
        <v>16626</v>
      </c>
      <c r="G181" s="3">
        <v>19783</v>
      </c>
      <c r="O181" s="4">
        <f t="shared" si="19"/>
        <v>1077.6069417858348</v>
      </c>
      <c r="P181" s="4">
        <f t="shared" si="20"/>
        <v>1012.8319453094448</v>
      </c>
      <c r="Q181" s="4">
        <f t="shared" si="21"/>
        <v>1138.983464286692</v>
      </c>
      <c r="R181" s="4">
        <f t="shared" si="25"/>
        <v>64.774996476390015</v>
      </c>
      <c r="S181" s="4">
        <f t="shared" si="26"/>
        <v>61.376522500857163</v>
      </c>
      <c r="V181" s="4">
        <f t="shared" si="18"/>
        <v>872.39305821416519</v>
      </c>
      <c r="W181" s="4">
        <f t="shared" si="22"/>
        <v>64.774996476390015</v>
      </c>
      <c r="X181" s="5">
        <f t="shared" si="23"/>
        <v>937.16805469055521</v>
      </c>
      <c r="Y181" s="5">
        <f t="shared" si="24"/>
        <v>807.61806173777518</v>
      </c>
    </row>
    <row r="182" spans="2:25" x14ac:dyDescent="0.35">
      <c r="B182">
        <v>186</v>
      </c>
      <c r="C182" t="s">
        <v>100</v>
      </c>
      <c r="D182">
        <v>1</v>
      </c>
      <c r="E182" s="3">
        <v>7455</v>
      </c>
      <c r="F182" s="3">
        <v>6514</v>
      </c>
      <c r="G182" s="3">
        <v>8500</v>
      </c>
      <c r="O182" s="4">
        <f t="shared" si="19"/>
        <v>441.331634951019</v>
      </c>
      <c r="P182" s="4">
        <f t="shared" si="20"/>
        <v>396.82348681256605</v>
      </c>
      <c r="Q182" s="4">
        <f t="shared" si="21"/>
        <v>489.37772059024826</v>
      </c>
      <c r="R182" s="4">
        <f t="shared" si="25"/>
        <v>44.508148138452952</v>
      </c>
      <c r="S182" s="4">
        <f t="shared" si="26"/>
        <v>48.046085639229261</v>
      </c>
      <c r="V182" s="4">
        <f t="shared" si="18"/>
        <v>1508.6683650489811</v>
      </c>
      <c r="W182" s="4">
        <f t="shared" si="22"/>
        <v>48.046085639229261</v>
      </c>
      <c r="X182" s="5">
        <f t="shared" si="23"/>
        <v>1556.7144506882103</v>
      </c>
      <c r="Y182" s="5">
        <f t="shared" si="24"/>
        <v>1460.6222794097519</v>
      </c>
    </row>
    <row r="183" spans="2:25" x14ac:dyDescent="0.35">
      <c r="B183">
        <v>187</v>
      </c>
      <c r="D183">
        <v>1</v>
      </c>
      <c r="E183" s="3">
        <v>5491</v>
      </c>
      <c r="F183" s="3">
        <v>4923</v>
      </c>
      <c r="G183" s="3">
        <v>6164</v>
      </c>
      <c r="O183" s="4">
        <f t="shared" si="19"/>
        <v>325.06398491160905</v>
      </c>
      <c r="P183" s="4">
        <f t="shared" si="20"/>
        <v>299.90206103442779</v>
      </c>
      <c r="Q183" s="4">
        <f t="shared" si="21"/>
        <v>354.88520820215183</v>
      </c>
      <c r="R183" s="4">
        <f t="shared" si="25"/>
        <v>25.161923877181266</v>
      </c>
      <c r="S183" s="4">
        <f t="shared" si="26"/>
        <v>29.821223290542775</v>
      </c>
      <c r="V183" s="4">
        <f t="shared" si="18"/>
        <v>1624.9360150883908</v>
      </c>
      <c r="W183" s="4">
        <f t="shared" si="22"/>
        <v>29.821223290542775</v>
      </c>
      <c r="X183" s="5">
        <f t="shared" si="23"/>
        <v>1654.7572383789336</v>
      </c>
      <c r="Y183" s="5">
        <f t="shared" si="24"/>
        <v>1595.1147917978481</v>
      </c>
    </row>
    <row r="184" spans="2:25" x14ac:dyDescent="0.35">
      <c r="B184">
        <v>188</v>
      </c>
      <c r="D184">
        <v>0.32</v>
      </c>
      <c r="E184" s="3">
        <v>5390</v>
      </c>
      <c r="F184" s="3">
        <v>4835</v>
      </c>
      <c r="G184" s="3">
        <v>6067</v>
      </c>
      <c r="O184" s="4">
        <f t="shared" si="19"/>
        <v>319.08484404909353</v>
      </c>
      <c r="P184" s="4">
        <f t="shared" si="20"/>
        <v>294.54122793042018</v>
      </c>
      <c r="Q184" s="4">
        <f t="shared" si="21"/>
        <v>349.30054480247486</v>
      </c>
      <c r="R184" s="4">
        <f t="shared" si="25"/>
        <v>24.543616118673356</v>
      </c>
      <c r="S184" s="4">
        <f t="shared" si="26"/>
        <v>30.215700753381327</v>
      </c>
      <c r="V184" s="4">
        <f t="shared" si="18"/>
        <v>1630.9151559509064</v>
      </c>
      <c r="W184" s="4">
        <f t="shared" si="22"/>
        <v>30.215700753381327</v>
      </c>
      <c r="X184" s="5">
        <f t="shared" si="23"/>
        <v>1661.1308567042877</v>
      </c>
      <c r="Y184" s="5">
        <f t="shared" si="24"/>
        <v>1600.6994551975251</v>
      </c>
    </row>
    <row r="185" spans="2:25" x14ac:dyDescent="0.35">
      <c r="B185">
        <v>189</v>
      </c>
      <c r="D185">
        <v>1</v>
      </c>
      <c r="E185" s="3">
        <v>4645</v>
      </c>
      <c r="F185" s="3">
        <v>3926</v>
      </c>
      <c r="G185" s="3">
        <v>5268</v>
      </c>
      <c r="O185" s="4">
        <f t="shared" si="19"/>
        <v>274.98128026123186</v>
      </c>
      <c r="P185" s="4">
        <f t="shared" si="20"/>
        <v>239.16625870834116</v>
      </c>
      <c r="Q185" s="4">
        <f t="shared" si="21"/>
        <v>303.2990390669915</v>
      </c>
      <c r="R185" s="4">
        <f t="shared" si="25"/>
        <v>35.815021552890698</v>
      </c>
      <c r="S185" s="4">
        <f t="shared" si="26"/>
        <v>28.317758805759638</v>
      </c>
      <c r="V185" s="4">
        <f t="shared" si="18"/>
        <v>1675.0187197387681</v>
      </c>
      <c r="W185" s="4">
        <f t="shared" si="22"/>
        <v>35.815021552890698</v>
      </c>
      <c r="X185" s="5">
        <f t="shared" si="23"/>
        <v>1710.833741291659</v>
      </c>
      <c r="Y185" s="5">
        <f t="shared" si="24"/>
        <v>1639.2036981858773</v>
      </c>
    </row>
    <row r="186" spans="2:25" x14ac:dyDescent="0.35">
      <c r="B186">
        <v>190</v>
      </c>
      <c r="C186" t="s">
        <v>101</v>
      </c>
      <c r="D186">
        <v>1</v>
      </c>
      <c r="E186" s="3">
        <v>5511</v>
      </c>
      <c r="F186" s="3">
        <v>4667</v>
      </c>
      <c r="G186" s="3">
        <v>6803</v>
      </c>
      <c r="O186" s="4">
        <f t="shared" si="19"/>
        <v>326.24797320121604</v>
      </c>
      <c r="P186" s="4">
        <f t="shared" si="20"/>
        <v>284.30691018640556</v>
      </c>
      <c r="Q186" s="4">
        <f t="shared" si="21"/>
        <v>391.67489802064222</v>
      </c>
      <c r="R186" s="4">
        <f t="shared" si="25"/>
        <v>41.941063014810481</v>
      </c>
      <c r="S186" s="4">
        <f t="shared" si="26"/>
        <v>65.426924819426176</v>
      </c>
      <c r="V186" s="4">
        <f t="shared" si="18"/>
        <v>1623.7520267987838</v>
      </c>
      <c r="W186" s="4">
        <f t="shared" si="22"/>
        <v>65.426924819426176</v>
      </c>
      <c r="X186" s="5">
        <f t="shared" si="23"/>
        <v>1689.17895161821</v>
      </c>
      <c r="Y186" s="5">
        <f t="shared" si="24"/>
        <v>1558.3251019793577</v>
      </c>
    </row>
    <row r="187" spans="2:25" x14ac:dyDescent="0.35">
      <c r="B187">
        <v>191</v>
      </c>
      <c r="C187" t="s">
        <v>102</v>
      </c>
      <c r="D187">
        <v>1</v>
      </c>
      <c r="E187" s="3">
        <v>45610</v>
      </c>
      <c r="F187" s="3">
        <v>43844</v>
      </c>
      <c r="G187" s="3">
        <v>47299</v>
      </c>
      <c r="O187" s="4">
        <f t="shared" si="19"/>
        <v>2700.0852944488233</v>
      </c>
      <c r="P187" s="4">
        <f t="shared" si="20"/>
        <v>2670.9132569558101</v>
      </c>
      <c r="Q187" s="4">
        <f t="shared" si="21"/>
        <v>2723.1855066115472</v>
      </c>
      <c r="R187" s="4">
        <f t="shared" si="25"/>
        <v>29.172037493013249</v>
      </c>
      <c r="S187" s="4">
        <f t="shared" si="26"/>
        <v>23.100212162723892</v>
      </c>
      <c r="V187" s="4">
        <f t="shared" si="18"/>
        <v>-750.08529444882333</v>
      </c>
      <c r="W187" s="4">
        <f t="shared" si="22"/>
        <v>29.172037493013249</v>
      </c>
      <c r="X187" s="5">
        <f t="shared" si="23"/>
        <v>-720.91325695581008</v>
      </c>
      <c r="Y187" s="5">
        <f t="shared" si="24"/>
        <v>-779.25733194183658</v>
      </c>
    </row>
    <row r="188" spans="2:25" x14ac:dyDescent="0.35">
      <c r="B188">
        <v>192</v>
      </c>
      <c r="C188" t="s">
        <v>103</v>
      </c>
      <c r="D188">
        <v>1</v>
      </c>
      <c r="E188" s="3">
        <v>7545</v>
      </c>
      <c r="F188" s="3">
        <v>5926</v>
      </c>
      <c r="G188" s="3">
        <v>9120</v>
      </c>
      <c r="O188" s="4">
        <f t="shared" si="19"/>
        <v>446.65958225425061</v>
      </c>
      <c r="P188" s="4">
        <f t="shared" si="20"/>
        <v>361.00337470851497</v>
      </c>
      <c r="Q188" s="4">
        <f t="shared" si="21"/>
        <v>525.07350726859579</v>
      </c>
      <c r="R188" s="4">
        <f t="shared" si="25"/>
        <v>85.65620754573564</v>
      </c>
      <c r="S188" s="4">
        <f t="shared" si="26"/>
        <v>78.413925014345182</v>
      </c>
      <c r="V188" s="4">
        <f t="shared" si="18"/>
        <v>1503.3404177457494</v>
      </c>
      <c r="W188" s="4">
        <f t="shared" si="22"/>
        <v>85.65620754573564</v>
      </c>
      <c r="X188" s="5">
        <f t="shared" si="23"/>
        <v>1588.9966252914851</v>
      </c>
      <c r="Y188" s="5">
        <f t="shared" si="24"/>
        <v>1417.6842102000137</v>
      </c>
    </row>
    <row r="189" spans="2:25" x14ac:dyDescent="0.35">
      <c r="B189">
        <v>193</v>
      </c>
      <c r="C189" t="s">
        <v>104</v>
      </c>
      <c r="D189">
        <v>1</v>
      </c>
      <c r="E189" s="3">
        <v>45439</v>
      </c>
      <c r="F189" s="3">
        <v>43735</v>
      </c>
      <c r="G189" s="3">
        <v>47100</v>
      </c>
      <c r="O189" s="4">
        <f t="shared" si="19"/>
        <v>2689.9621945726831</v>
      </c>
      <c r="P189" s="4">
        <f t="shared" si="20"/>
        <v>2664.2731341338003</v>
      </c>
      <c r="Q189" s="4">
        <f t="shared" si="21"/>
        <v>2711.7283105647875</v>
      </c>
      <c r="R189" s="4">
        <f t="shared" si="25"/>
        <v>25.689060438882734</v>
      </c>
      <c r="S189" s="4">
        <f t="shared" si="26"/>
        <v>21.76611599210446</v>
      </c>
      <c r="V189" s="4">
        <f t="shared" si="18"/>
        <v>-739.96219457268307</v>
      </c>
      <c r="W189" s="4">
        <f t="shared" si="22"/>
        <v>25.689060438882734</v>
      </c>
      <c r="X189" s="5">
        <f t="shared" si="23"/>
        <v>-714.27313413380034</v>
      </c>
      <c r="Y189" s="5">
        <f t="shared" si="24"/>
        <v>-765.65125501156581</v>
      </c>
    </row>
    <row r="190" spans="2:25" x14ac:dyDescent="0.35">
      <c r="B190">
        <v>194</v>
      </c>
      <c r="C190" t="s">
        <v>105</v>
      </c>
      <c r="D190">
        <v>1</v>
      </c>
      <c r="E190" s="3">
        <v>33417</v>
      </c>
      <c r="F190" s="3">
        <v>31738</v>
      </c>
      <c r="G190" s="3">
        <v>35176</v>
      </c>
      <c r="O190" s="4">
        <f t="shared" si="19"/>
        <v>1978.2668336898996</v>
      </c>
      <c r="P190" s="4">
        <f t="shared" si="20"/>
        <v>1933.433193806758</v>
      </c>
      <c r="Q190" s="4">
        <f t="shared" si="21"/>
        <v>2025.217729350891</v>
      </c>
      <c r="R190" s="4">
        <f t="shared" si="25"/>
        <v>44.833639883141586</v>
      </c>
      <c r="S190" s="4">
        <f t="shared" si="26"/>
        <v>46.950895660991364</v>
      </c>
      <c r="V190" s="4">
        <f t="shared" si="18"/>
        <v>-28.266833689899613</v>
      </c>
      <c r="W190" s="4">
        <f t="shared" si="22"/>
        <v>46.950895660991364</v>
      </c>
      <c r="X190" s="5">
        <f t="shared" si="23"/>
        <v>18.684061971091751</v>
      </c>
      <c r="Y190" s="5">
        <f t="shared" si="24"/>
        <v>-75.217729350890977</v>
      </c>
    </row>
    <row r="191" spans="2:25" x14ac:dyDescent="0.35">
      <c r="B191">
        <v>195</v>
      </c>
      <c r="C191" t="s">
        <v>106</v>
      </c>
      <c r="D191">
        <v>1</v>
      </c>
      <c r="E191" s="3">
        <v>18734</v>
      </c>
      <c r="F191" s="3">
        <v>17249</v>
      </c>
      <c r="G191" s="3">
        <v>20273</v>
      </c>
      <c r="O191" s="4">
        <f t="shared" si="19"/>
        <v>1109.0418308749015</v>
      </c>
      <c r="P191" s="4">
        <f t="shared" si="20"/>
        <v>1050.7842069434989</v>
      </c>
      <c r="Q191" s="4">
        <f t="shared" si="21"/>
        <v>1167.1946505324827</v>
      </c>
      <c r="R191" s="4">
        <f t="shared" si="25"/>
        <v>58.257623931402577</v>
      </c>
      <c r="S191" s="4">
        <f t="shared" si="26"/>
        <v>58.152819657581176</v>
      </c>
      <c r="V191" s="4">
        <f t="shared" si="18"/>
        <v>840.95816912509849</v>
      </c>
      <c r="W191" s="4">
        <f t="shared" si="22"/>
        <v>58.257623931402577</v>
      </c>
      <c r="X191" s="5">
        <f t="shared" si="23"/>
        <v>899.21579305650107</v>
      </c>
      <c r="Y191" s="5">
        <f t="shared" si="24"/>
        <v>782.70054519369592</v>
      </c>
    </row>
    <row r="192" spans="2:25" x14ac:dyDescent="0.35">
      <c r="B192">
        <v>196</v>
      </c>
      <c r="D192">
        <v>0.92</v>
      </c>
      <c r="E192" s="3">
        <v>18506</v>
      </c>
      <c r="F192" s="3">
        <v>17049</v>
      </c>
      <c r="G192" s="3">
        <v>20057</v>
      </c>
      <c r="O192" s="4">
        <f t="shared" si="19"/>
        <v>1095.5443643733813</v>
      </c>
      <c r="P192" s="4">
        <f t="shared" si="20"/>
        <v>1038.6004953434815</v>
      </c>
      <c r="Q192" s="4">
        <f t="shared" si="21"/>
        <v>1154.7586990445423</v>
      </c>
      <c r="R192" s="4">
        <f t="shared" si="25"/>
        <v>56.943869029899815</v>
      </c>
      <c r="S192" s="4">
        <f t="shared" si="26"/>
        <v>59.214334671160941</v>
      </c>
      <c r="V192" s="4">
        <f t="shared" si="18"/>
        <v>854.45563562661869</v>
      </c>
      <c r="W192" s="4">
        <f t="shared" si="22"/>
        <v>59.214334671160941</v>
      </c>
      <c r="X192" s="5">
        <f t="shared" si="23"/>
        <v>913.66997029777963</v>
      </c>
      <c r="Y192" s="5">
        <f t="shared" si="24"/>
        <v>795.24130095545775</v>
      </c>
    </row>
    <row r="193" spans="2:25" x14ac:dyDescent="0.35">
      <c r="B193">
        <v>197</v>
      </c>
      <c r="C193" t="s">
        <v>107</v>
      </c>
      <c r="D193">
        <v>1</v>
      </c>
      <c r="E193" s="3">
        <v>7348</v>
      </c>
      <c r="F193" s="3">
        <v>6417</v>
      </c>
      <c r="G193" s="3">
        <v>8354</v>
      </c>
      <c r="O193" s="4">
        <f t="shared" si="19"/>
        <v>434.99729760162143</v>
      </c>
      <c r="P193" s="4">
        <f t="shared" si="20"/>
        <v>390.91438668655763</v>
      </c>
      <c r="Q193" s="4">
        <f t="shared" si="21"/>
        <v>480.97193856599222</v>
      </c>
      <c r="R193" s="4">
        <f t="shared" si="25"/>
        <v>44.082910915063792</v>
      </c>
      <c r="S193" s="4">
        <f t="shared" si="26"/>
        <v>45.974640964370792</v>
      </c>
      <c r="V193" s="4">
        <f t="shared" si="18"/>
        <v>1515.0027023983785</v>
      </c>
      <c r="W193" s="4">
        <f t="shared" si="22"/>
        <v>45.974640964370792</v>
      </c>
      <c r="X193" s="5">
        <f t="shared" si="23"/>
        <v>1560.9773433627493</v>
      </c>
      <c r="Y193" s="5">
        <f t="shared" si="24"/>
        <v>1469.0280614340077</v>
      </c>
    </row>
    <row r="194" spans="2:25" x14ac:dyDescent="0.35">
      <c r="B194">
        <v>198</v>
      </c>
      <c r="D194">
        <v>1</v>
      </c>
      <c r="E194" s="3">
        <v>5618</v>
      </c>
      <c r="F194" s="3">
        <v>5084</v>
      </c>
      <c r="G194" s="3">
        <v>6269</v>
      </c>
      <c r="O194" s="4">
        <f t="shared" si="19"/>
        <v>332.58231055061367</v>
      </c>
      <c r="P194" s="4">
        <f t="shared" si="20"/>
        <v>309.70994887244177</v>
      </c>
      <c r="Q194" s="4">
        <f t="shared" si="21"/>
        <v>360.93046239767841</v>
      </c>
      <c r="R194" s="4">
        <f t="shared" si="25"/>
        <v>22.872361678171899</v>
      </c>
      <c r="S194" s="4">
        <f t="shared" si="26"/>
        <v>28.348151847064742</v>
      </c>
      <c r="V194" s="4">
        <f t="shared" ref="V194:V245" si="27">1950-O194</f>
        <v>1617.4176894493862</v>
      </c>
      <c r="W194" s="4">
        <f t="shared" si="22"/>
        <v>28.348151847064742</v>
      </c>
      <c r="X194" s="5">
        <f t="shared" si="23"/>
        <v>1645.7658412964511</v>
      </c>
      <c r="Y194" s="5">
        <f t="shared" si="24"/>
        <v>1589.0695376023214</v>
      </c>
    </row>
    <row r="195" spans="2:25" x14ac:dyDescent="0.35">
      <c r="B195">
        <v>199</v>
      </c>
      <c r="D195">
        <v>1</v>
      </c>
      <c r="E195" s="3">
        <v>5251</v>
      </c>
      <c r="F195" s="3">
        <v>4789</v>
      </c>
      <c r="G195" s="3">
        <v>5725</v>
      </c>
      <c r="O195" s="4">
        <f t="shared" ref="O195:O245" si="28">E195/$J$1</f>
        <v>310.8561254363247</v>
      </c>
      <c r="P195" s="4">
        <f t="shared" ref="P195:P245" si="29">F195/$K$1</f>
        <v>291.73897426241615</v>
      </c>
      <c r="Q195" s="4">
        <f t="shared" ref="Q195:Q245" si="30">G195/$L$1</f>
        <v>329.61028827990253</v>
      </c>
      <c r="R195" s="4">
        <f t="shared" si="25"/>
        <v>19.117151173908553</v>
      </c>
      <c r="S195" s="4">
        <f t="shared" si="26"/>
        <v>18.754162843577831</v>
      </c>
      <c r="V195" s="4">
        <f t="shared" si="27"/>
        <v>1639.1438745636754</v>
      </c>
      <c r="W195" s="4">
        <f t="shared" ref="W195:W245" si="31">MAX(R195:S195)</f>
        <v>19.117151173908553</v>
      </c>
      <c r="X195" s="5">
        <f t="shared" ref="X195:X245" si="32">V195+W195</f>
        <v>1658.2610257375839</v>
      </c>
      <c r="Y195" s="5">
        <f t="shared" ref="Y195:Y245" si="33">V195-W195</f>
        <v>1620.0267233897669</v>
      </c>
    </row>
    <row r="196" spans="2:25" x14ac:dyDescent="0.35">
      <c r="B196">
        <v>200</v>
      </c>
      <c r="D196">
        <v>1</v>
      </c>
      <c r="E196" s="3">
        <v>4819</v>
      </c>
      <c r="F196" s="3">
        <v>4282</v>
      </c>
      <c r="G196" s="3">
        <v>5322</v>
      </c>
      <c r="O196" s="4">
        <f t="shared" si="28"/>
        <v>285.28197838081297</v>
      </c>
      <c r="P196" s="4">
        <f t="shared" si="29"/>
        <v>260.85326535637211</v>
      </c>
      <c r="Q196" s="4">
        <f t="shared" si="30"/>
        <v>306.4080269389766</v>
      </c>
      <c r="R196" s="4">
        <f t="shared" ref="R196:R245" si="34">O196-MIN(P196:Q196)</f>
        <v>24.428713024440867</v>
      </c>
      <c r="S196" s="4">
        <f t="shared" ref="S196:S245" si="35">MAX(P196:Q196)-O196</f>
        <v>21.126048558163632</v>
      </c>
      <c r="V196" s="4">
        <f t="shared" si="27"/>
        <v>1664.7180216191871</v>
      </c>
      <c r="W196" s="4">
        <f t="shared" si="31"/>
        <v>24.428713024440867</v>
      </c>
      <c r="X196" s="5">
        <f t="shared" si="32"/>
        <v>1689.146734643628</v>
      </c>
      <c r="Y196" s="5">
        <f t="shared" si="33"/>
        <v>1640.2893085947462</v>
      </c>
    </row>
    <row r="197" spans="2:25" x14ac:dyDescent="0.35">
      <c r="B197">
        <v>201</v>
      </c>
      <c r="D197">
        <v>1</v>
      </c>
      <c r="E197" s="3">
        <v>4082</v>
      </c>
      <c r="F197" s="3">
        <v>3452</v>
      </c>
      <c r="G197" s="3">
        <v>4745</v>
      </c>
      <c r="O197" s="4">
        <f t="shared" si="28"/>
        <v>241.65200990879404</v>
      </c>
      <c r="P197" s="4">
        <f t="shared" si="29"/>
        <v>210.29086221629998</v>
      </c>
      <c r="Q197" s="4">
        <f t="shared" si="30"/>
        <v>273.18791578832094</v>
      </c>
      <c r="R197" s="4">
        <f t="shared" si="34"/>
        <v>31.361147692494058</v>
      </c>
      <c r="S197" s="4">
        <f t="shared" si="35"/>
        <v>31.535905879526894</v>
      </c>
      <c r="V197" s="4">
        <f t="shared" si="27"/>
        <v>1708.3479900912059</v>
      </c>
      <c r="W197" s="4">
        <f t="shared" si="31"/>
        <v>31.535905879526894</v>
      </c>
      <c r="X197" s="5">
        <f t="shared" si="32"/>
        <v>1739.8838959707327</v>
      </c>
      <c r="Y197" s="5">
        <f t="shared" si="33"/>
        <v>1676.8120842116791</v>
      </c>
    </row>
    <row r="198" spans="2:25" x14ac:dyDescent="0.35">
      <c r="B198">
        <v>202</v>
      </c>
      <c r="D198">
        <v>1</v>
      </c>
      <c r="E198" s="3">
        <v>3717</v>
      </c>
      <c r="F198" s="3">
        <v>3043</v>
      </c>
      <c r="G198" s="3">
        <v>4437</v>
      </c>
      <c r="O198" s="4">
        <f t="shared" si="28"/>
        <v>220.04422362346583</v>
      </c>
      <c r="P198" s="4">
        <f t="shared" si="29"/>
        <v>185.37517199426443</v>
      </c>
      <c r="Q198" s="4">
        <f t="shared" si="30"/>
        <v>255.4551701481096</v>
      </c>
      <c r="R198" s="4">
        <f t="shared" si="34"/>
        <v>34.669051629201391</v>
      </c>
      <c r="S198" s="4">
        <f t="shared" si="35"/>
        <v>35.410946524643776</v>
      </c>
      <c r="V198" s="4">
        <f t="shared" si="27"/>
        <v>1729.9557763765342</v>
      </c>
      <c r="W198" s="4">
        <f t="shared" si="31"/>
        <v>35.410946524643776</v>
      </c>
      <c r="X198" s="5">
        <f t="shared" si="32"/>
        <v>1765.366722901178</v>
      </c>
      <c r="Y198" s="5">
        <f t="shared" si="33"/>
        <v>1694.5448298518904</v>
      </c>
    </row>
    <row r="199" spans="2:25" x14ac:dyDescent="0.35">
      <c r="B199">
        <v>203</v>
      </c>
      <c r="D199">
        <v>1</v>
      </c>
      <c r="E199" s="3">
        <v>3579</v>
      </c>
      <c r="F199" s="3">
        <v>2862</v>
      </c>
      <c r="G199" s="3">
        <v>4341</v>
      </c>
      <c r="O199" s="4">
        <f t="shared" si="28"/>
        <v>211.87470442517733</v>
      </c>
      <c r="P199" s="4">
        <f t="shared" si="29"/>
        <v>174.34891299624871</v>
      </c>
      <c r="Q199" s="4">
        <f t="shared" si="30"/>
        <v>249.92808059791386</v>
      </c>
      <c r="R199" s="4">
        <f t="shared" si="34"/>
        <v>37.525791428928613</v>
      </c>
      <c r="S199" s="4">
        <f t="shared" si="35"/>
        <v>38.053376172736534</v>
      </c>
      <c r="V199" s="4">
        <f t="shared" si="27"/>
        <v>1738.1252955748228</v>
      </c>
      <c r="W199" s="4">
        <f t="shared" si="31"/>
        <v>38.053376172736534</v>
      </c>
      <c r="X199" s="5">
        <f t="shared" si="32"/>
        <v>1776.1786717475593</v>
      </c>
      <c r="Y199" s="5">
        <f t="shared" si="33"/>
        <v>1700.0719194020862</v>
      </c>
    </row>
    <row r="200" spans="2:25" x14ac:dyDescent="0.35">
      <c r="B200">
        <v>204</v>
      </c>
      <c r="D200">
        <v>0.46</v>
      </c>
      <c r="E200" s="3">
        <v>5097</v>
      </c>
      <c r="F200" s="3">
        <v>4599</v>
      </c>
      <c r="G200" s="3">
        <v>5579</v>
      </c>
      <c r="O200" s="4">
        <f t="shared" si="28"/>
        <v>301.73941560635063</v>
      </c>
      <c r="P200" s="4">
        <f t="shared" si="29"/>
        <v>280.16444824239966</v>
      </c>
      <c r="Q200" s="4">
        <f t="shared" si="30"/>
        <v>321.20450625564649</v>
      </c>
      <c r="R200" s="4">
        <f t="shared" si="34"/>
        <v>21.574967363950975</v>
      </c>
      <c r="S200" s="4">
        <f t="shared" si="35"/>
        <v>19.46509064929586</v>
      </c>
      <c r="V200" s="4">
        <f t="shared" si="27"/>
        <v>1648.2605843936494</v>
      </c>
      <c r="W200" s="4">
        <f t="shared" si="31"/>
        <v>21.574967363950975</v>
      </c>
      <c r="X200" s="5">
        <f t="shared" si="32"/>
        <v>1669.8355517576003</v>
      </c>
      <c r="Y200" s="5">
        <f t="shared" si="33"/>
        <v>1626.6856170296985</v>
      </c>
    </row>
    <row r="201" spans="2:25" x14ac:dyDescent="0.35">
      <c r="B201">
        <v>205</v>
      </c>
      <c r="D201">
        <v>1</v>
      </c>
      <c r="E201" s="3">
        <v>4398</v>
      </c>
      <c r="F201" s="3">
        <v>3598</v>
      </c>
      <c r="G201" s="3">
        <v>5055</v>
      </c>
      <c r="O201" s="4">
        <f t="shared" si="28"/>
        <v>260.35902488458504</v>
      </c>
      <c r="P201" s="4">
        <f t="shared" si="29"/>
        <v>219.18497168431267</v>
      </c>
      <c r="Q201" s="4">
        <f t="shared" si="30"/>
        <v>291.0358091274947</v>
      </c>
      <c r="R201" s="4">
        <f t="shared" si="34"/>
        <v>41.174053200272368</v>
      </c>
      <c r="S201" s="4">
        <f t="shared" si="35"/>
        <v>30.676784242909662</v>
      </c>
      <c r="V201" s="4">
        <f t="shared" si="27"/>
        <v>1689.6409751154149</v>
      </c>
      <c r="W201" s="4">
        <f t="shared" si="31"/>
        <v>41.174053200272368</v>
      </c>
      <c r="X201" s="5">
        <f t="shared" si="32"/>
        <v>1730.8150283156872</v>
      </c>
      <c r="Y201" s="5">
        <f t="shared" si="33"/>
        <v>1648.4669219151426</v>
      </c>
    </row>
    <row r="202" spans="2:25" x14ac:dyDescent="0.35">
      <c r="B202">
        <v>206</v>
      </c>
      <c r="C202" t="s">
        <v>108</v>
      </c>
      <c r="D202">
        <v>1</v>
      </c>
      <c r="E202" s="3">
        <v>5558</v>
      </c>
      <c r="F202" s="3">
        <v>5011</v>
      </c>
      <c r="G202" s="3">
        <v>6285</v>
      </c>
      <c r="O202" s="4">
        <f t="shared" si="28"/>
        <v>329.0303456817926</v>
      </c>
      <c r="P202" s="4">
        <f t="shared" si="29"/>
        <v>305.26289413843546</v>
      </c>
      <c r="Q202" s="4">
        <f t="shared" si="30"/>
        <v>361.85164398937769</v>
      </c>
      <c r="R202" s="4">
        <f t="shared" si="34"/>
        <v>23.76745154335714</v>
      </c>
      <c r="S202" s="4">
        <f t="shared" si="35"/>
        <v>32.821298307585096</v>
      </c>
      <c r="V202" s="4">
        <f t="shared" si="27"/>
        <v>1620.9696543182074</v>
      </c>
      <c r="W202" s="4">
        <f t="shared" si="31"/>
        <v>32.821298307585096</v>
      </c>
      <c r="X202" s="5">
        <f t="shared" si="32"/>
        <v>1653.7909526257924</v>
      </c>
      <c r="Y202" s="5">
        <f t="shared" si="33"/>
        <v>1588.1483560106224</v>
      </c>
    </row>
    <row r="203" spans="2:25" x14ac:dyDescent="0.35">
      <c r="B203">
        <v>207</v>
      </c>
      <c r="D203">
        <v>0.93</v>
      </c>
      <c r="E203" s="3">
        <v>5368</v>
      </c>
      <c r="F203" s="3">
        <v>4815</v>
      </c>
      <c r="G203" s="3">
        <v>5998</v>
      </c>
      <c r="O203" s="4">
        <f t="shared" si="28"/>
        <v>317.78245693052583</v>
      </c>
      <c r="P203" s="4">
        <f t="shared" si="29"/>
        <v>293.32285677041841</v>
      </c>
      <c r="Q203" s="4">
        <f t="shared" si="30"/>
        <v>345.32794918827165</v>
      </c>
      <c r="R203" s="4">
        <f t="shared" si="34"/>
        <v>24.459600160107414</v>
      </c>
      <c r="S203" s="4">
        <f t="shared" si="35"/>
        <v>27.545492257745821</v>
      </c>
      <c r="V203" s="4">
        <f t="shared" si="27"/>
        <v>1632.2175430694742</v>
      </c>
      <c r="W203" s="4">
        <f t="shared" si="31"/>
        <v>27.545492257745821</v>
      </c>
      <c r="X203" s="5">
        <f t="shared" si="32"/>
        <v>1659.76303532722</v>
      </c>
      <c r="Y203" s="5">
        <f t="shared" si="33"/>
        <v>1604.6720508117285</v>
      </c>
    </row>
    <row r="204" spans="2:25" x14ac:dyDescent="0.35">
      <c r="B204">
        <v>208</v>
      </c>
      <c r="D204">
        <v>1</v>
      </c>
      <c r="E204" s="3">
        <v>5117</v>
      </c>
      <c r="F204" s="3">
        <v>4566</v>
      </c>
      <c r="G204" s="3">
        <v>5725</v>
      </c>
      <c r="O204" s="4">
        <f t="shared" si="28"/>
        <v>302.92340389595768</v>
      </c>
      <c r="P204" s="4">
        <f t="shared" si="29"/>
        <v>278.15413582839676</v>
      </c>
      <c r="Q204" s="4">
        <f t="shared" si="30"/>
        <v>329.61028827990253</v>
      </c>
      <c r="R204" s="4">
        <f t="shared" si="34"/>
        <v>24.769268067560915</v>
      </c>
      <c r="S204" s="4">
        <f t="shared" si="35"/>
        <v>26.686884383944857</v>
      </c>
      <c r="V204" s="4">
        <f t="shared" si="27"/>
        <v>1647.0765961040424</v>
      </c>
      <c r="W204" s="4">
        <f t="shared" si="31"/>
        <v>26.686884383944857</v>
      </c>
      <c r="X204" s="5">
        <f t="shared" si="32"/>
        <v>1673.7634804879872</v>
      </c>
      <c r="Y204" s="5">
        <f t="shared" si="33"/>
        <v>1620.3897117200977</v>
      </c>
    </row>
    <row r="205" spans="2:25" x14ac:dyDescent="0.35">
      <c r="B205">
        <v>209</v>
      </c>
      <c r="C205" t="s">
        <v>109</v>
      </c>
      <c r="D205">
        <v>1</v>
      </c>
      <c r="E205" s="3">
        <v>30261</v>
      </c>
      <c r="F205" s="3">
        <v>28570</v>
      </c>
      <c r="G205" s="3">
        <v>32006</v>
      </c>
      <c r="O205" s="4">
        <f t="shared" si="28"/>
        <v>1791.433481589911</v>
      </c>
      <c r="P205" s="4">
        <f t="shared" si="29"/>
        <v>1740.4432020624827</v>
      </c>
      <c r="Q205" s="4">
        <f t="shared" si="30"/>
        <v>1842.7086264954689</v>
      </c>
      <c r="R205" s="4">
        <f t="shared" si="34"/>
        <v>50.990279527428356</v>
      </c>
      <c r="S205" s="4">
        <f t="shared" si="35"/>
        <v>51.275144905557909</v>
      </c>
      <c r="V205" s="4">
        <f t="shared" si="27"/>
        <v>158.56651841008897</v>
      </c>
      <c r="W205" s="4">
        <f t="shared" si="31"/>
        <v>51.275144905557909</v>
      </c>
      <c r="X205" s="5">
        <f t="shared" si="32"/>
        <v>209.84166331564688</v>
      </c>
      <c r="Y205" s="5">
        <f t="shared" si="33"/>
        <v>107.29137350453107</v>
      </c>
    </row>
    <row r="206" spans="2:25" x14ac:dyDescent="0.35">
      <c r="B206">
        <v>210</v>
      </c>
      <c r="C206" t="s">
        <v>110</v>
      </c>
      <c r="D206">
        <v>1</v>
      </c>
      <c r="E206" s="3">
        <v>19494</v>
      </c>
      <c r="F206" s="3">
        <v>18067</v>
      </c>
      <c r="G206" s="3">
        <v>20953</v>
      </c>
      <c r="O206" s="4">
        <f t="shared" si="28"/>
        <v>1154.0333858799684</v>
      </c>
      <c r="P206" s="4">
        <f t="shared" si="29"/>
        <v>1100.61558738757</v>
      </c>
      <c r="Q206" s="4">
        <f t="shared" si="30"/>
        <v>1206.3448681797026</v>
      </c>
      <c r="R206" s="4">
        <f t="shared" si="34"/>
        <v>53.417798492398333</v>
      </c>
      <c r="S206" s="4">
        <f t="shared" si="35"/>
        <v>52.31148229973428</v>
      </c>
      <c r="V206" s="4">
        <f t="shared" si="27"/>
        <v>795.96661412003164</v>
      </c>
      <c r="W206" s="4">
        <f t="shared" si="31"/>
        <v>53.417798492398333</v>
      </c>
      <c r="X206" s="5">
        <f t="shared" si="32"/>
        <v>849.38441261242997</v>
      </c>
      <c r="Y206" s="5">
        <f t="shared" si="33"/>
        <v>742.5488156276333</v>
      </c>
    </row>
    <row r="207" spans="2:25" x14ac:dyDescent="0.35">
      <c r="B207">
        <v>211</v>
      </c>
      <c r="D207">
        <v>1</v>
      </c>
      <c r="E207" s="3">
        <v>17090</v>
      </c>
      <c r="F207" s="3">
        <v>15901</v>
      </c>
      <c r="G207" s="3">
        <v>18365</v>
      </c>
      <c r="O207" s="4">
        <f t="shared" si="28"/>
        <v>1011.7179934692039</v>
      </c>
      <c r="P207" s="4">
        <f t="shared" si="29"/>
        <v>968.66599075938177</v>
      </c>
      <c r="Q207" s="4">
        <f t="shared" si="30"/>
        <v>1057.3437457223422</v>
      </c>
      <c r="R207" s="4">
        <f t="shared" si="34"/>
        <v>43.052002709822091</v>
      </c>
      <c r="S207" s="4">
        <f t="shared" si="35"/>
        <v>45.62575225313833</v>
      </c>
      <c r="V207" s="4">
        <f t="shared" si="27"/>
        <v>938.28200653079614</v>
      </c>
      <c r="W207" s="4">
        <f t="shared" si="31"/>
        <v>45.62575225313833</v>
      </c>
      <c r="X207" s="5">
        <f t="shared" si="32"/>
        <v>983.90775878393447</v>
      </c>
      <c r="Y207" s="5">
        <f t="shared" si="33"/>
        <v>892.65625427765781</v>
      </c>
    </row>
    <row r="208" spans="2:25" x14ac:dyDescent="0.35">
      <c r="B208">
        <v>212</v>
      </c>
      <c r="D208">
        <v>1</v>
      </c>
      <c r="E208" s="3">
        <v>16728</v>
      </c>
      <c r="F208" s="3">
        <v>15482</v>
      </c>
      <c r="G208" s="3">
        <v>17962</v>
      </c>
      <c r="O208" s="4">
        <f t="shared" si="28"/>
        <v>990.2878054273167</v>
      </c>
      <c r="P208" s="4">
        <f t="shared" si="29"/>
        <v>943.14111495734539</v>
      </c>
      <c r="Q208" s="4">
        <f t="shared" si="30"/>
        <v>1034.1414843814164</v>
      </c>
      <c r="R208" s="4">
        <f t="shared" si="34"/>
        <v>47.146690469971304</v>
      </c>
      <c r="S208" s="4">
        <f t="shared" si="35"/>
        <v>43.853678954099678</v>
      </c>
      <c r="V208" s="4">
        <f t="shared" si="27"/>
        <v>959.7121945726833</v>
      </c>
      <c r="W208" s="4">
        <f t="shared" si="31"/>
        <v>47.146690469971304</v>
      </c>
      <c r="X208" s="5">
        <f t="shared" si="32"/>
        <v>1006.8588850426546</v>
      </c>
      <c r="Y208" s="5">
        <f t="shared" si="33"/>
        <v>912.565504102712</v>
      </c>
    </row>
    <row r="209" spans="2:25" x14ac:dyDescent="0.35">
      <c r="B209">
        <v>213</v>
      </c>
      <c r="D209">
        <v>1</v>
      </c>
      <c r="E209" s="3">
        <v>9315</v>
      </c>
      <c r="F209" s="3">
        <v>8141</v>
      </c>
      <c r="G209" s="3">
        <v>10490</v>
      </c>
      <c r="O209" s="4">
        <f t="shared" si="28"/>
        <v>551.44254588447245</v>
      </c>
      <c r="P209" s="4">
        <f t="shared" si="29"/>
        <v>495.93798067870745</v>
      </c>
      <c r="Q209" s="4">
        <f t="shared" si="30"/>
        <v>603.94968105784756</v>
      </c>
      <c r="R209" s="4">
        <f t="shared" si="34"/>
        <v>55.504565205765005</v>
      </c>
      <c r="S209" s="4">
        <f t="shared" si="35"/>
        <v>52.507135173375104</v>
      </c>
      <c r="V209" s="4">
        <f t="shared" si="27"/>
        <v>1398.5574541155274</v>
      </c>
      <c r="W209" s="4">
        <f t="shared" si="31"/>
        <v>55.504565205765005</v>
      </c>
      <c r="X209" s="5">
        <f t="shared" si="32"/>
        <v>1454.0620193212924</v>
      </c>
      <c r="Y209" s="5">
        <f t="shared" si="33"/>
        <v>1343.0528889097625</v>
      </c>
    </row>
    <row r="210" spans="2:25" x14ac:dyDescent="0.35">
      <c r="B210">
        <v>214</v>
      </c>
      <c r="D210">
        <v>1</v>
      </c>
      <c r="E210" s="3">
        <v>8411</v>
      </c>
      <c r="F210" s="3">
        <v>7251</v>
      </c>
      <c r="G210" s="3">
        <v>9557</v>
      </c>
      <c r="O210" s="4">
        <f t="shared" si="28"/>
        <v>497.92627519423485</v>
      </c>
      <c r="P210" s="4">
        <f t="shared" si="29"/>
        <v>441.72046405863011</v>
      </c>
      <c r="Q210" s="4">
        <f t="shared" si="30"/>
        <v>550.23327949188263</v>
      </c>
      <c r="R210" s="4">
        <f t="shared" si="34"/>
        <v>56.205811135604733</v>
      </c>
      <c r="S210" s="4">
        <f t="shared" si="35"/>
        <v>52.307004297647779</v>
      </c>
      <c r="V210" s="4">
        <f t="shared" si="27"/>
        <v>1452.0737248057651</v>
      </c>
      <c r="W210" s="4">
        <f t="shared" si="31"/>
        <v>56.205811135604733</v>
      </c>
      <c r="X210" s="5">
        <f t="shared" si="32"/>
        <v>1508.2795359413699</v>
      </c>
      <c r="Y210" s="5">
        <f t="shared" si="33"/>
        <v>1395.8679136701603</v>
      </c>
    </row>
    <row r="211" spans="2:25" x14ac:dyDescent="0.35">
      <c r="B211">
        <v>215</v>
      </c>
      <c r="D211">
        <v>1</v>
      </c>
      <c r="E211" s="3">
        <v>15235</v>
      </c>
      <c r="F211" s="3">
        <v>13979</v>
      </c>
      <c r="G211" s="3">
        <v>16496</v>
      </c>
      <c r="O211" s="4">
        <f t="shared" si="28"/>
        <v>901.90307960815221</v>
      </c>
      <c r="P211" s="4">
        <f t="shared" si="29"/>
        <v>851.5805222832148</v>
      </c>
      <c r="Q211" s="4">
        <f t="shared" si="30"/>
        <v>949.73822104196893</v>
      </c>
      <c r="R211" s="4">
        <f t="shared" si="34"/>
        <v>50.322557324937407</v>
      </c>
      <c r="S211" s="4">
        <f t="shared" si="35"/>
        <v>47.835141433816716</v>
      </c>
      <c r="V211" s="4">
        <f t="shared" si="27"/>
        <v>1048.0969203918478</v>
      </c>
      <c r="W211" s="4">
        <f t="shared" si="31"/>
        <v>50.322557324937407</v>
      </c>
      <c r="X211" s="5">
        <f t="shared" si="32"/>
        <v>1098.4194777167852</v>
      </c>
      <c r="Y211" s="5">
        <f t="shared" si="33"/>
        <v>997.77436306691038</v>
      </c>
    </row>
    <row r="212" spans="2:25" x14ac:dyDescent="0.35">
      <c r="B212">
        <v>216</v>
      </c>
      <c r="D212">
        <v>1</v>
      </c>
      <c r="E212" s="3">
        <v>13229</v>
      </c>
      <c r="F212" s="3">
        <v>11854</v>
      </c>
      <c r="G212" s="3">
        <v>14650</v>
      </c>
      <c r="O212" s="4">
        <f t="shared" si="28"/>
        <v>783.14905416056752</v>
      </c>
      <c r="P212" s="4">
        <f t="shared" si="29"/>
        <v>722.1285865330301</v>
      </c>
      <c r="Q212" s="4">
        <f t="shared" si="30"/>
        <v>843.45689489966321</v>
      </c>
      <c r="R212" s="4">
        <f t="shared" si="34"/>
        <v>61.020467627537414</v>
      </c>
      <c r="S212" s="4">
        <f t="shared" si="35"/>
        <v>60.307840739095695</v>
      </c>
      <c r="V212" s="4">
        <f t="shared" si="27"/>
        <v>1166.8509458394324</v>
      </c>
      <c r="W212" s="4">
        <f t="shared" si="31"/>
        <v>61.020467627537414</v>
      </c>
      <c r="X212" s="5">
        <f t="shared" si="32"/>
        <v>1227.8714134669699</v>
      </c>
      <c r="Y212" s="5">
        <f t="shared" si="33"/>
        <v>1105.8304782118948</v>
      </c>
    </row>
    <row r="213" spans="2:25" x14ac:dyDescent="0.35">
      <c r="B213">
        <v>217</v>
      </c>
      <c r="C213" t="s">
        <v>111</v>
      </c>
      <c r="D213">
        <v>1</v>
      </c>
      <c r="E213" s="3">
        <v>16315</v>
      </c>
      <c r="F213" s="3">
        <v>14700</v>
      </c>
      <c r="G213" s="3">
        <v>18041</v>
      </c>
      <c r="O213" s="4">
        <f t="shared" si="28"/>
        <v>965.83844724693165</v>
      </c>
      <c r="P213" s="4">
        <f t="shared" si="29"/>
        <v>895.50280260127738</v>
      </c>
      <c r="Q213" s="4">
        <f t="shared" si="30"/>
        <v>1038.6898184904317</v>
      </c>
      <c r="R213" s="4">
        <f t="shared" si="34"/>
        <v>70.33564464565427</v>
      </c>
      <c r="S213" s="4">
        <f t="shared" si="35"/>
        <v>72.851371243500012</v>
      </c>
      <c r="V213" s="4">
        <f t="shared" si="27"/>
        <v>984.16155275306835</v>
      </c>
      <c r="W213" s="4">
        <f t="shared" si="31"/>
        <v>72.851371243500012</v>
      </c>
      <c r="X213" s="5">
        <f t="shared" si="32"/>
        <v>1057.0129239965684</v>
      </c>
      <c r="Y213" s="5">
        <f t="shared" si="33"/>
        <v>911.31018150956834</v>
      </c>
    </row>
    <row r="214" spans="2:25" x14ac:dyDescent="0.35">
      <c r="B214">
        <v>218</v>
      </c>
      <c r="D214">
        <v>1</v>
      </c>
      <c r="E214" s="3">
        <v>4991</v>
      </c>
      <c r="F214" s="3">
        <v>4102</v>
      </c>
      <c r="G214" s="3">
        <v>5775</v>
      </c>
      <c r="O214" s="4">
        <f t="shared" si="28"/>
        <v>295.46427767143336</v>
      </c>
      <c r="P214" s="4">
        <f t="shared" si="29"/>
        <v>249.88792491635647</v>
      </c>
      <c r="Q214" s="4">
        <f t="shared" si="30"/>
        <v>332.48898075396278</v>
      </c>
      <c r="R214" s="4">
        <f t="shared" si="34"/>
        <v>45.576352755076897</v>
      </c>
      <c r="S214" s="4">
        <f t="shared" si="35"/>
        <v>37.024703082529413</v>
      </c>
      <c r="V214" s="4">
        <f t="shared" si="27"/>
        <v>1654.5357223285666</v>
      </c>
      <c r="W214" s="4">
        <f t="shared" si="31"/>
        <v>45.576352755076897</v>
      </c>
      <c r="X214" s="5">
        <f t="shared" si="32"/>
        <v>1700.1120750836435</v>
      </c>
      <c r="Y214" s="5">
        <f t="shared" si="33"/>
        <v>1608.9593695734898</v>
      </c>
    </row>
    <row r="215" spans="2:25" x14ac:dyDescent="0.35">
      <c r="B215">
        <v>219</v>
      </c>
      <c r="C215" t="s">
        <v>112</v>
      </c>
      <c r="D215">
        <v>1</v>
      </c>
      <c r="E215" s="3">
        <v>29435</v>
      </c>
      <c r="F215" s="3">
        <v>27460</v>
      </c>
      <c r="G215" s="3">
        <v>31383</v>
      </c>
      <c r="O215" s="4">
        <f t="shared" si="28"/>
        <v>1742.5347652291407</v>
      </c>
      <c r="P215" s="4">
        <f t="shared" si="29"/>
        <v>1672.8236026823863</v>
      </c>
      <c r="Q215" s="4">
        <f t="shared" si="30"/>
        <v>1806.8401182686778</v>
      </c>
      <c r="R215" s="4">
        <f t="shared" si="34"/>
        <v>69.711162546754394</v>
      </c>
      <c r="S215" s="4">
        <f t="shared" si="35"/>
        <v>64.305353039537067</v>
      </c>
      <c r="V215" s="4">
        <f t="shared" si="27"/>
        <v>207.4652347708593</v>
      </c>
      <c r="W215" s="4">
        <f t="shared" si="31"/>
        <v>69.711162546754394</v>
      </c>
      <c r="X215" s="5">
        <f t="shared" si="32"/>
        <v>277.17639731761369</v>
      </c>
      <c r="Y215" s="5">
        <f t="shared" si="33"/>
        <v>137.7540722241049</v>
      </c>
    </row>
    <row r="216" spans="2:25" x14ac:dyDescent="0.35">
      <c r="B216">
        <v>220</v>
      </c>
      <c r="C216" t="s">
        <v>113</v>
      </c>
      <c r="D216">
        <v>1</v>
      </c>
      <c r="E216" s="3">
        <v>24240</v>
      </c>
      <c r="F216" s="3">
        <v>22287</v>
      </c>
      <c r="G216" s="3">
        <v>26249</v>
      </c>
      <c r="O216" s="4">
        <f t="shared" si="28"/>
        <v>1434.9938070037158</v>
      </c>
      <c r="P216" s="4">
        <f t="shared" si="29"/>
        <v>1357.6919021479368</v>
      </c>
      <c r="Q216" s="4">
        <f t="shared" si="30"/>
        <v>1511.255975032168</v>
      </c>
      <c r="R216" s="4">
        <f t="shared" si="34"/>
        <v>77.301904855778957</v>
      </c>
      <c r="S216" s="4">
        <f t="shared" si="35"/>
        <v>76.262168028452152</v>
      </c>
      <c r="V216" s="4">
        <f t="shared" si="27"/>
        <v>515.0061929962842</v>
      </c>
      <c r="W216" s="4">
        <f t="shared" si="31"/>
        <v>77.301904855778957</v>
      </c>
      <c r="X216" s="5">
        <f t="shared" si="32"/>
        <v>592.30809785206316</v>
      </c>
      <c r="Y216" s="5">
        <f t="shared" si="33"/>
        <v>437.70428814050524</v>
      </c>
    </row>
    <row r="217" spans="2:25" x14ac:dyDescent="0.35">
      <c r="B217">
        <v>221</v>
      </c>
      <c r="C217" t="s">
        <v>114</v>
      </c>
      <c r="D217">
        <v>1</v>
      </c>
      <c r="E217" s="3">
        <v>2549</v>
      </c>
      <c r="F217" s="3">
        <v>2062</v>
      </c>
      <c r="G217" s="3">
        <v>3088</v>
      </c>
      <c r="O217" s="4">
        <f t="shared" si="28"/>
        <v>150.8993075104155</v>
      </c>
      <c r="P217" s="4">
        <f t="shared" si="29"/>
        <v>125.61406659617919</v>
      </c>
      <c r="Q217" s="4">
        <f t="shared" si="30"/>
        <v>177.78804719796315</v>
      </c>
      <c r="R217" s="4">
        <f t="shared" si="34"/>
        <v>25.285240914236311</v>
      </c>
      <c r="S217" s="4">
        <f t="shared" si="35"/>
        <v>26.888739687547655</v>
      </c>
      <c r="V217" s="4">
        <f t="shared" si="27"/>
        <v>1799.1006924895846</v>
      </c>
      <c r="W217" s="4">
        <f t="shared" si="31"/>
        <v>26.888739687547655</v>
      </c>
      <c r="X217" s="5">
        <f t="shared" si="32"/>
        <v>1825.9894321771324</v>
      </c>
      <c r="Y217" s="5">
        <f t="shared" si="33"/>
        <v>1772.2119528020369</v>
      </c>
    </row>
    <row r="218" spans="2:25" x14ac:dyDescent="0.35">
      <c r="B218">
        <v>222</v>
      </c>
      <c r="D218">
        <v>0.19</v>
      </c>
      <c r="E218" s="3">
        <v>2403</v>
      </c>
      <c r="F218" s="3">
        <v>1933</v>
      </c>
      <c r="G218" s="3">
        <v>2902</v>
      </c>
      <c r="O218" s="4">
        <f t="shared" si="28"/>
        <v>142.2561929962842</v>
      </c>
      <c r="P218" s="4">
        <f t="shared" si="29"/>
        <v>117.75557261416797</v>
      </c>
      <c r="Q218" s="4">
        <f t="shared" si="30"/>
        <v>167.07931119445888</v>
      </c>
      <c r="R218" s="4">
        <f t="shared" si="34"/>
        <v>24.500620382116225</v>
      </c>
      <c r="S218" s="4">
        <f t="shared" si="35"/>
        <v>24.823118198174683</v>
      </c>
      <c r="V218" s="4">
        <f t="shared" si="27"/>
        <v>1807.7438070037158</v>
      </c>
      <c r="W218" s="4">
        <f t="shared" si="31"/>
        <v>24.823118198174683</v>
      </c>
      <c r="X218" s="5">
        <f t="shared" si="32"/>
        <v>1832.5669252018904</v>
      </c>
      <c r="Y218" s="5">
        <f t="shared" si="33"/>
        <v>1782.9206888055412</v>
      </c>
    </row>
    <row r="219" spans="2:25" x14ac:dyDescent="0.35">
      <c r="B219">
        <v>223</v>
      </c>
      <c r="D219">
        <v>0.09</v>
      </c>
      <c r="E219" s="3">
        <v>2323</v>
      </c>
      <c r="F219" s="3">
        <v>1863</v>
      </c>
      <c r="G219" s="3">
        <v>2832</v>
      </c>
      <c r="O219" s="4">
        <f t="shared" si="28"/>
        <v>137.52023983785608</v>
      </c>
      <c r="P219" s="4">
        <f t="shared" si="29"/>
        <v>113.49127355416189</v>
      </c>
      <c r="Q219" s="4">
        <f t="shared" si="30"/>
        <v>163.04914173077449</v>
      </c>
      <c r="R219" s="4">
        <f t="shared" si="34"/>
        <v>24.028966283694189</v>
      </c>
      <c r="S219" s="4">
        <f t="shared" si="35"/>
        <v>25.528901892918412</v>
      </c>
      <c r="V219" s="4">
        <f t="shared" si="27"/>
        <v>1812.479760162144</v>
      </c>
      <c r="W219" s="4">
        <f t="shared" si="31"/>
        <v>25.528901892918412</v>
      </c>
      <c r="X219" s="5">
        <f t="shared" si="32"/>
        <v>1838.0086620550624</v>
      </c>
      <c r="Y219" s="5">
        <f t="shared" si="33"/>
        <v>1786.9508582692256</v>
      </c>
    </row>
    <row r="220" spans="2:25" x14ac:dyDescent="0.35">
      <c r="B220">
        <v>224</v>
      </c>
      <c r="D220">
        <v>0.13</v>
      </c>
      <c r="E220" s="3">
        <v>2274</v>
      </c>
      <c r="F220" s="3">
        <v>1780</v>
      </c>
      <c r="G220" s="3">
        <v>2806</v>
      </c>
      <c r="O220" s="4">
        <f t="shared" si="28"/>
        <v>134.61946852831889</v>
      </c>
      <c r="P220" s="4">
        <f t="shared" si="29"/>
        <v>108.43503324015468</v>
      </c>
      <c r="Q220" s="4">
        <f t="shared" si="30"/>
        <v>161.55222164426314</v>
      </c>
      <c r="R220" s="4">
        <f t="shared" si="34"/>
        <v>26.18443528816421</v>
      </c>
      <c r="S220" s="4">
        <f t="shared" si="35"/>
        <v>26.932753115944251</v>
      </c>
      <c r="V220" s="4">
        <f t="shared" si="27"/>
        <v>1815.380531471681</v>
      </c>
      <c r="W220" s="4">
        <f t="shared" si="31"/>
        <v>26.932753115944251</v>
      </c>
      <c r="X220" s="5">
        <f t="shared" si="32"/>
        <v>1842.3132845876253</v>
      </c>
      <c r="Y220" s="5">
        <f t="shared" si="33"/>
        <v>1788.4477783557368</v>
      </c>
    </row>
    <row r="221" spans="2:25" x14ac:dyDescent="0.35">
      <c r="B221">
        <v>225</v>
      </c>
      <c r="D221">
        <v>1</v>
      </c>
      <c r="E221" s="3">
        <v>1174</v>
      </c>
      <c r="F221">
        <v>663</v>
      </c>
      <c r="G221" s="3">
        <v>1698</v>
      </c>
      <c r="O221" s="4">
        <f t="shared" si="28"/>
        <v>69.500112599932436</v>
      </c>
      <c r="P221" s="4">
        <f t="shared" si="29"/>
        <v>40.389003954057614</v>
      </c>
      <c r="Q221" s="4">
        <f t="shared" si="30"/>
        <v>97.760396419087243</v>
      </c>
      <c r="R221" s="4">
        <f t="shared" si="34"/>
        <v>29.111108645874822</v>
      </c>
      <c r="S221" s="4">
        <f t="shared" si="35"/>
        <v>28.260283819154807</v>
      </c>
      <c r="V221" s="4">
        <f t="shared" si="27"/>
        <v>1880.4998874000676</v>
      </c>
      <c r="W221" s="4">
        <f t="shared" si="31"/>
        <v>29.111108645874822</v>
      </c>
      <c r="X221" s="5">
        <f t="shared" si="32"/>
        <v>1909.6109960459423</v>
      </c>
      <c r="Y221" s="5">
        <f t="shared" si="33"/>
        <v>1851.3887787541928</v>
      </c>
    </row>
    <row r="222" spans="2:25" x14ac:dyDescent="0.35">
      <c r="B222">
        <v>226</v>
      </c>
      <c r="D222">
        <v>1</v>
      </c>
      <c r="E222" s="3">
        <v>2031</v>
      </c>
      <c r="F222" s="3">
        <v>1530</v>
      </c>
      <c r="G222" s="3">
        <v>2553</v>
      </c>
      <c r="O222" s="4">
        <f t="shared" si="28"/>
        <v>120.23401080959351</v>
      </c>
      <c r="P222" s="4">
        <f t="shared" si="29"/>
        <v>93.205393740132962</v>
      </c>
      <c r="Q222" s="4">
        <f t="shared" si="30"/>
        <v>146.98603772551809</v>
      </c>
      <c r="R222" s="4">
        <f t="shared" si="34"/>
        <v>27.028617069460552</v>
      </c>
      <c r="S222" s="4">
        <f t="shared" si="35"/>
        <v>26.752026915924574</v>
      </c>
      <c r="V222" s="4">
        <f t="shared" si="27"/>
        <v>1829.7659891904066</v>
      </c>
      <c r="W222" s="4">
        <f t="shared" si="31"/>
        <v>27.028617069460552</v>
      </c>
      <c r="X222" s="5">
        <f t="shared" si="32"/>
        <v>1856.7946062598671</v>
      </c>
      <c r="Y222" s="5">
        <f t="shared" si="33"/>
        <v>1802.737372120946</v>
      </c>
    </row>
    <row r="223" spans="2:25" x14ac:dyDescent="0.35">
      <c r="B223">
        <v>227</v>
      </c>
      <c r="D223">
        <v>1</v>
      </c>
      <c r="E223">
        <v>802</v>
      </c>
      <c r="F223">
        <v>458</v>
      </c>
      <c r="G223" s="3">
        <v>1257</v>
      </c>
      <c r="O223" s="4">
        <f t="shared" si="28"/>
        <v>47.477930413241751</v>
      </c>
      <c r="P223" s="4">
        <f t="shared" si="29"/>
        <v>27.900699564039801</v>
      </c>
      <c r="Q223" s="4">
        <f t="shared" si="30"/>
        <v>72.370328797875544</v>
      </c>
      <c r="R223" s="4">
        <f t="shared" si="34"/>
        <v>19.57723084920195</v>
      </c>
      <c r="S223" s="4">
        <f t="shared" si="35"/>
        <v>24.892398384633793</v>
      </c>
      <c r="V223" s="4">
        <f t="shared" si="27"/>
        <v>1902.5220695867583</v>
      </c>
      <c r="W223" s="4">
        <f t="shared" si="31"/>
        <v>24.892398384633793</v>
      </c>
      <c r="X223" s="5">
        <f t="shared" si="32"/>
        <v>1927.4144679713922</v>
      </c>
      <c r="Y223" s="5">
        <f t="shared" si="33"/>
        <v>1877.6296712021244</v>
      </c>
    </row>
    <row r="224" spans="2:25" x14ac:dyDescent="0.35">
      <c r="B224">
        <v>228</v>
      </c>
      <c r="C224" t="s">
        <v>115</v>
      </c>
      <c r="D224">
        <v>1</v>
      </c>
      <c r="E224" s="3">
        <v>5542</v>
      </c>
      <c r="F224" s="3">
        <v>5045</v>
      </c>
      <c r="G224" s="3">
        <v>6138</v>
      </c>
      <c r="O224" s="4">
        <f t="shared" si="28"/>
        <v>328.08315505010694</v>
      </c>
      <c r="P224" s="4">
        <f t="shared" si="29"/>
        <v>307.33412511043844</v>
      </c>
      <c r="Q224" s="4">
        <f t="shared" si="30"/>
        <v>353.38828811564048</v>
      </c>
      <c r="R224" s="4">
        <f t="shared" si="34"/>
        <v>20.749029939668503</v>
      </c>
      <c r="S224" s="4">
        <f t="shared" si="35"/>
        <v>25.305133065533539</v>
      </c>
      <c r="V224" s="4">
        <f t="shared" si="27"/>
        <v>1621.9168449498929</v>
      </c>
      <c r="W224" s="4">
        <f t="shared" si="31"/>
        <v>25.305133065533539</v>
      </c>
      <c r="X224" s="5">
        <f t="shared" si="32"/>
        <v>1647.2219780154264</v>
      </c>
      <c r="Y224" s="5">
        <f t="shared" si="33"/>
        <v>1596.6117118843595</v>
      </c>
    </row>
    <row r="225" spans="2:25" x14ac:dyDescent="0.35">
      <c r="B225">
        <v>229</v>
      </c>
      <c r="D225">
        <v>0.43</v>
      </c>
      <c r="E225" s="3">
        <v>5401</v>
      </c>
      <c r="F225" s="3">
        <v>4887</v>
      </c>
      <c r="G225" s="3">
        <v>5978</v>
      </c>
      <c r="O225" s="4">
        <f t="shared" si="28"/>
        <v>319.73603760837744</v>
      </c>
      <c r="P225" s="4">
        <f t="shared" si="29"/>
        <v>297.7089929464247</v>
      </c>
      <c r="Q225" s="4">
        <f t="shared" si="30"/>
        <v>344.17647219864756</v>
      </c>
      <c r="R225" s="4">
        <f t="shared" si="34"/>
        <v>22.027044661952743</v>
      </c>
      <c r="S225" s="4">
        <f t="shared" si="35"/>
        <v>24.440434590270115</v>
      </c>
      <c r="V225" s="4">
        <f t="shared" si="27"/>
        <v>1630.2639623916225</v>
      </c>
      <c r="W225" s="4">
        <f t="shared" si="31"/>
        <v>24.440434590270115</v>
      </c>
      <c r="X225" s="5">
        <f t="shared" si="32"/>
        <v>1654.7043969818926</v>
      </c>
      <c r="Y225" s="5">
        <f t="shared" si="33"/>
        <v>1605.8235278013524</v>
      </c>
    </row>
    <row r="226" spans="2:25" x14ac:dyDescent="0.35">
      <c r="B226">
        <v>230</v>
      </c>
      <c r="D226">
        <v>1</v>
      </c>
      <c r="E226" s="3">
        <v>4672</v>
      </c>
      <c r="F226" s="3">
        <v>3980</v>
      </c>
      <c r="G226" s="3">
        <v>5255</v>
      </c>
      <c r="O226" s="4">
        <f t="shared" si="28"/>
        <v>276.57966445220131</v>
      </c>
      <c r="P226" s="4">
        <f t="shared" si="29"/>
        <v>242.45586084034585</v>
      </c>
      <c r="Q226" s="4">
        <f t="shared" si="30"/>
        <v>302.55057902373585</v>
      </c>
      <c r="R226" s="4">
        <f t="shared" si="34"/>
        <v>34.123803611855465</v>
      </c>
      <c r="S226" s="4">
        <f t="shared" si="35"/>
        <v>25.970914571534536</v>
      </c>
      <c r="V226" s="4">
        <f t="shared" si="27"/>
        <v>1673.4203355477987</v>
      </c>
      <c r="W226" s="4">
        <f t="shared" si="31"/>
        <v>34.123803611855465</v>
      </c>
      <c r="X226" s="5">
        <f t="shared" si="32"/>
        <v>1707.5441391596542</v>
      </c>
      <c r="Y226" s="5">
        <f t="shared" si="33"/>
        <v>1639.2965319359432</v>
      </c>
    </row>
    <row r="227" spans="2:25" x14ac:dyDescent="0.35">
      <c r="B227">
        <v>231</v>
      </c>
      <c r="D227">
        <v>1</v>
      </c>
      <c r="E227" s="3">
        <v>3210</v>
      </c>
      <c r="F227" s="3">
        <v>2468</v>
      </c>
      <c r="G227" s="3">
        <v>3988</v>
      </c>
      <c r="O227" s="4">
        <f t="shared" si="28"/>
        <v>190.0301204819277</v>
      </c>
      <c r="P227" s="4">
        <f t="shared" si="29"/>
        <v>150.34700114421446</v>
      </c>
      <c r="Q227" s="4">
        <f t="shared" si="30"/>
        <v>229.60451173104826</v>
      </c>
      <c r="R227" s="4">
        <f t="shared" si="34"/>
        <v>39.683119337713237</v>
      </c>
      <c r="S227" s="4">
        <f t="shared" si="35"/>
        <v>39.574391249120566</v>
      </c>
      <c r="V227" s="4">
        <f t="shared" si="27"/>
        <v>1759.9698795180723</v>
      </c>
      <c r="W227" s="4">
        <f t="shared" si="31"/>
        <v>39.683119337713237</v>
      </c>
      <c r="X227" s="5">
        <f t="shared" si="32"/>
        <v>1799.6529988557854</v>
      </c>
      <c r="Y227" s="5">
        <f t="shared" si="33"/>
        <v>1720.2867601803591</v>
      </c>
    </row>
    <row r="228" spans="2:25" x14ac:dyDescent="0.35">
      <c r="B228">
        <v>232</v>
      </c>
      <c r="D228">
        <v>1</v>
      </c>
      <c r="E228" s="3">
        <v>4950</v>
      </c>
      <c r="F228" s="3">
        <v>4395</v>
      </c>
      <c r="G228" s="3">
        <v>5479</v>
      </c>
      <c r="O228" s="4">
        <f t="shared" si="28"/>
        <v>293.03710167773897</v>
      </c>
      <c r="P228" s="4">
        <f t="shared" si="29"/>
        <v>267.7370624103819</v>
      </c>
      <c r="Q228" s="4">
        <f t="shared" si="30"/>
        <v>315.44712130752589</v>
      </c>
      <c r="R228" s="4">
        <f t="shared" si="34"/>
        <v>25.300039267357079</v>
      </c>
      <c r="S228" s="4">
        <f t="shared" si="35"/>
        <v>22.410019629786916</v>
      </c>
      <c r="V228" s="4">
        <f t="shared" si="27"/>
        <v>1656.962898322261</v>
      </c>
      <c r="W228" s="4">
        <f t="shared" si="31"/>
        <v>25.300039267357079</v>
      </c>
      <c r="X228" s="5">
        <f t="shared" si="32"/>
        <v>1682.2629375896181</v>
      </c>
      <c r="Y228" s="5">
        <f t="shared" si="33"/>
        <v>1631.6628590549039</v>
      </c>
    </row>
    <row r="229" spans="2:25" x14ac:dyDescent="0.35">
      <c r="B229">
        <v>233</v>
      </c>
      <c r="D229">
        <v>1</v>
      </c>
      <c r="E229" s="3">
        <v>4621</v>
      </c>
      <c r="F229" s="3">
        <v>3959</v>
      </c>
      <c r="G229" s="3">
        <v>5178</v>
      </c>
      <c r="O229" s="4">
        <f t="shared" si="28"/>
        <v>273.56049431370343</v>
      </c>
      <c r="P229" s="4">
        <f t="shared" si="29"/>
        <v>241.17657112234403</v>
      </c>
      <c r="Q229" s="4">
        <f t="shared" si="30"/>
        <v>298.11739261368302</v>
      </c>
      <c r="R229" s="4">
        <f t="shared" si="34"/>
        <v>32.383923191359401</v>
      </c>
      <c r="S229" s="4">
        <f t="shared" si="35"/>
        <v>24.556898299979594</v>
      </c>
      <c r="V229" s="4">
        <f t="shared" si="27"/>
        <v>1676.4395056862966</v>
      </c>
      <c r="W229" s="4">
        <f t="shared" si="31"/>
        <v>32.383923191359401</v>
      </c>
      <c r="X229" s="5">
        <f t="shared" si="32"/>
        <v>1708.8234288776559</v>
      </c>
      <c r="Y229" s="5">
        <f t="shared" si="33"/>
        <v>1644.0555824949372</v>
      </c>
    </row>
    <row r="230" spans="2:25" x14ac:dyDescent="0.35">
      <c r="B230">
        <v>234</v>
      </c>
      <c r="C230" t="s">
        <v>116</v>
      </c>
      <c r="D230">
        <v>1</v>
      </c>
      <c r="E230" s="3">
        <v>48486</v>
      </c>
      <c r="F230" s="3">
        <v>46991</v>
      </c>
      <c r="G230" s="3">
        <v>49972</v>
      </c>
      <c r="O230" s="4">
        <f t="shared" si="28"/>
        <v>2870.3428104943137</v>
      </c>
      <c r="P230" s="4">
        <f t="shared" si="29"/>
        <v>2862.6239589820834</v>
      </c>
      <c r="Q230" s="4">
        <f t="shared" si="30"/>
        <v>2877.0804062748102</v>
      </c>
      <c r="R230" s="4">
        <f t="shared" si="34"/>
        <v>7.7188515122302306</v>
      </c>
      <c r="S230" s="4">
        <f t="shared" si="35"/>
        <v>6.7375957804965765</v>
      </c>
      <c r="V230" s="4">
        <f t="shared" si="27"/>
        <v>-920.34281049431365</v>
      </c>
      <c r="W230" s="4">
        <f t="shared" si="31"/>
        <v>7.7188515122302306</v>
      </c>
      <c r="X230" s="5">
        <f t="shared" si="32"/>
        <v>-912.62395898208342</v>
      </c>
      <c r="Y230" s="5">
        <f t="shared" si="33"/>
        <v>-928.06166200654388</v>
      </c>
    </row>
    <row r="231" spans="2:25" x14ac:dyDescent="0.35">
      <c r="B231">
        <v>235</v>
      </c>
      <c r="C231" t="s">
        <v>117</v>
      </c>
      <c r="D231">
        <v>1</v>
      </c>
      <c r="E231" s="3">
        <v>43837</v>
      </c>
      <c r="F231" s="3">
        <v>42065</v>
      </c>
      <c r="G231" s="3">
        <v>45598</v>
      </c>
      <c r="O231" s="4">
        <f t="shared" si="28"/>
        <v>2595.1247325751606</v>
      </c>
      <c r="P231" s="4">
        <f t="shared" si="29"/>
        <v>2562.5391422736552</v>
      </c>
      <c r="Q231" s="4">
        <f t="shared" si="30"/>
        <v>2625.2523886440167</v>
      </c>
      <c r="R231" s="4">
        <f t="shared" si="34"/>
        <v>32.585590301505363</v>
      </c>
      <c r="S231" s="4">
        <f t="shared" si="35"/>
        <v>30.12765606885614</v>
      </c>
      <c r="V231" s="4">
        <f t="shared" si="27"/>
        <v>-645.12473257516058</v>
      </c>
      <c r="W231" s="4">
        <f t="shared" si="31"/>
        <v>32.585590301505363</v>
      </c>
      <c r="X231" s="5">
        <f t="shared" si="32"/>
        <v>-612.53914227365522</v>
      </c>
      <c r="Y231" s="5">
        <f t="shared" si="33"/>
        <v>-677.71032287666594</v>
      </c>
    </row>
    <row r="232" spans="2:25" x14ac:dyDescent="0.35">
      <c r="B232">
        <v>236</v>
      </c>
      <c r="C232" t="s">
        <v>118</v>
      </c>
      <c r="D232">
        <v>1</v>
      </c>
      <c r="E232" s="3">
        <v>40662</v>
      </c>
      <c r="F232" s="3">
        <v>38837</v>
      </c>
      <c r="G232" s="3">
        <v>42519</v>
      </c>
      <c r="O232" s="4">
        <f t="shared" si="28"/>
        <v>2407.1665916000447</v>
      </c>
      <c r="P232" s="4">
        <f t="shared" si="29"/>
        <v>2365.8940370493751</v>
      </c>
      <c r="Q232" s="4">
        <f t="shared" si="30"/>
        <v>2447.9825060913845</v>
      </c>
      <c r="R232" s="4">
        <f t="shared" si="34"/>
        <v>41.272554550669611</v>
      </c>
      <c r="S232" s="4">
        <f t="shared" si="35"/>
        <v>40.815914491339754</v>
      </c>
      <c r="V232" s="4">
        <f t="shared" si="27"/>
        <v>-457.16659160004474</v>
      </c>
      <c r="W232" s="4">
        <f t="shared" si="31"/>
        <v>41.272554550669611</v>
      </c>
      <c r="X232" s="5">
        <f t="shared" si="32"/>
        <v>-415.89403704937513</v>
      </c>
      <c r="Y232" s="5">
        <f t="shared" si="33"/>
        <v>-498.43914615071435</v>
      </c>
    </row>
    <row r="233" spans="2:25" x14ac:dyDescent="0.35">
      <c r="B233">
        <v>237</v>
      </c>
      <c r="C233" t="s">
        <v>119</v>
      </c>
      <c r="D233">
        <v>1</v>
      </c>
      <c r="E233" s="3">
        <v>16870</v>
      </c>
      <c r="F233" s="3">
        <v>15111</v>
      </c>
      <c r="G233" s="3">
        <v>18718</v>
      </c>
      <c r="O233" s="4">
        <f t="shared" si="28"/>
        <v>998.69412228352655</v>
      </c>
      <c r="P233" s="4">
        <f t="shared" si="29"/>
        <v>920.5403299393131</v>
      </c>
      <c r="Q233" s="4">
        <f t="shared" si="30"/>
        <v>1077.667314589208</v>
      </c>
      <c r="R233" s="4">
        <f t="shared" si="34"/>
        <v>78.153792344213457</v>
      </c>
      <c r="S233" s="4">
        <f t="shared" si="35"/>
        <v>78.973192305681437</v>
      </c>
      <c r="V233" s="4">
        <f t="shared" si="27"/>
        <v>951.30587771647345</v>
      </c>
      <c r="W233" s="4">
        <f t="shared" si="31"/>
        <v>78.973192305681437</v>
      </c>
      <c r="X233" s="5">
        <f t="shared" si="32"/>
        <v>1030.2790700221549</v>
      </c>
      <c r="Y233" s="5">
        <f t="shared" si="33"/>
        <v>872.33268541079201</v>
      </c>
    </row>
    <row r="234" spans="2:25" x14ac:dyDescent="0.35">
      <c r="B234">
        <v>238</v>
      </c>
      <c r="D234">
        <v>1</v>
      </c>
      <c r="E234" s="3">
        <v>6605</v>
      </c>
      <c r="F234" s="3">
        <v>5654</v>
      </c>
      <c r="G234" s="3">
        <v>7630</v>
      </c>
      <c r="O234" s="4">
        <f t="shared" si="28"/>
        <v>391.01213264272042</v>
      </c>
      <c r="P234" s="4">
        <f t="shared" si="29"/>
        <v>344.4335269324913</v>
      </c>
      <c r="Q234" s="4">
        <f t="shared" si="30"/>
        <v>439.28847154159934</v>
      </c>
      <c r="R234" s="4">
        <f t="shared" si="34"/>
        <v>46.578605710229112</v>
      </c>
      <c r="S234" s="4">
        <f t="shared" si="35"/>
        <v>48.276338898878919</v>
      </c>
      <c r="V234" s="4">
        <f t="shared" si="27"/>
        <v>1558.9878673572796</v>
      </c>
      <c r="W234" s="4">
        <f t="shared" si="31"/>
        <v>48.276338898878919</v>
      </c>
      <c r="X234" s="5">
        <f t="shared" si="32"/>
        <v>1607.2642062561586</v>
      </c>
      <c r="Y234" s="5">
        <f t="shared" si="33"/>
        <v>1510.7115284584006</v>
      </c>
    </row>
    <row r="235" spans="2:25" x14ac:dyDescent="0.35">
      <c r="B235">
        <v>239</v>
      </c>
      <c r="D235">
        <v>1</v>
      </c>
      <c r="E235" s="3">
        <v>5229</v>
      </c>
      <c r="F235" s="3">
        <v>4499</v>
      </c>
      <c r="G235" s="3">
        <v>6024</v>
      </c>
      <c r="O235" s="4">
        <f t="shared" si="28"/>
        <v>309.553738317757</v>
      </c>
      <c r="P235" s="4">
        <f t="shared" si="29"/>
        <v>274.07259244239094</v>
      </c>
      <c r="Q235" s="4">
        <f t="shared" si="30"/>
        <v>346.824869274783</v>
      </c>
      <c r="R235" s="4">
        <f t="shared" si="34"/>
        <v>35.481145875366053</v>
      </c>
      <c r="S235" s="4">
        <f t="shared" si="35"/>
        <v>37.271130957026003</v>
      </c>
      <c r="V235" s="4">
        <f t="shared" si="27"/>
        <v>1640.4462616822429</v>
      </c>
      <c r="W235" s="4">
        <f t="shared" si="31"/>
        <v>37.271130957026003</v>
      </c>
      <c r="X235" s="5">
        <f t="shared" si="32"/>
        <v>1677.7173926392688</v>
      </c>
      <c r="Y235" s="5">
        <f t="shared" si="33"/>
        <v>1603.1751307252171</v>
      </c>
    </row>
    <row r="236" spans="2:25" x14ac:dyDescent="0.35">
      <c r="B236">
        <v>240</v>
      </c>
      <c r="D236">
        <v>1</v>
      </c>
      <c r="E236" s="3">
        <v>5596</v>
      </c>
      <c r="F236" s="3">
        <v>4826</v>
      </c>
      <c r="G236" s="3">
        <v>6695</v>
      </c>
      <c r="O236" s="4">
        <f t="shared" si="28"/>
        <v>331.2799234320459</v>
      </c>
      <c r="P236" s="4">
        <f t="shared" si="29"/>
        <v>293.99296090841938</v>
      </c>
      <c r="Q236" s="4">
        <f t="shared" si="30"/>
        <v>385.456922276672</v>
      </c>
      <c r="R236" s="4">
        <f t="shared" si="34"/>
        <v>37.286962523626528</v>
      </c>
      <c r="S236" s="4">
        <f t="shared" si="35"/>
        <v>54.176998844626098</v>
      </c>
      <c r="V236" s="4">
        <f t="shared" si="27"/>
        <v>1618.720076567954</v>
      </c>
      <c r="W236" s="4">
        <f t="shared" si="31"/>
        <v>54.176998844626098</v>
      </c>
      <c r="X236" s="5">
        <f t="shared" si="32"/>
        <v>1672.8970754125801</v>
      </c>
      <c r="Y236" s="5">
        <f t="shared" si="33"/>
        <v>1564.543077723328</v>
      </c>
    </row>
    <row r="237" spans="2:25" x14ac:dyDescent="0.35">
      <c r="B237">
        <v>241</v>
      </c>
      <c r="C237" t="s">
        <v>120</v>
      </c>
      <c r="D237">
        <v>1</v>
      </c>
      <c r="E237" s="3">
        <v>31899</v>
      </c>
      <c r="F237" s="3">
        <v>29934</v>
      </c>
      <c r="G237" s="3">
        <v>33789</v>
      </c>
      <c r="O237" s="4">
        <f t="shared" si="28"/>
        <v>1888.4021225087265</v>
      </c>
      <c r="P237" s="4">
        <f t="shared" si="29"/>
        <v>1823.5361151746013</v>
      </c>
      <c r="Q237" s="4">
        <f t="shared" si="30"/>
        <v>1945.3628001204588</v>
      </c>
      <c r="R237" s="4">
        <f t="shared" si="34"/>
        <v>64.866007334125243</v>
      </c>
      <c r="S237" s="4">
        <f t="shared" si="35"/>
        <v>56.960677611732308</v>
      </c>
      <c r="V237" s="4">
        <f t="shared" si="27"/>
        <v>61.597877491273493</v>
      </c>
      <c r="W237" s="4">
        <f t="shared" si="31"/>
        <v>64.866007334125243</v>
      </c>
      <c r="X237" s="5">
        <f t="shared" si="32"/>
        <v>126.46388482539874</v>
      </c>
      <c r="Y237" s="5">
        <f t="shared" si="33"/>
        <v>-3.2681298428517493</v>
      </c>
    </row>
    <row r="238" spans="2:25" x14ac:dyDescent="0.35">
      <c r="B238">
        <v>242</v>
      </c>
      <c r="D238">
        <v>1</v>
      </c>
      <c r="E238" s="3">
        <v>29950</v>
      </c>
      <c r="F238" s="3">
        <v>27964</v>
      </c>
      <c r="G238" s="3">
        <v>31895</v>
      </c>
      <c r="O238" s="4">
        <f t="shared" si="28"/>
        <v>1773.0224636865216</v>
      </c>
      <c r="P238" s="4">
        <f t="shared" si="29"/>
        <v>1703.52655591443</v>
      </c>
      <c r="Q238" s="4">
        <f t="shared" si="30"/>
        <v>1836.3179292030552</v>
      </c>
      <c r="R238" s="4">
        <f t="shared" si="34"/>
        <v>69.495907772091641</v>
      </c>
      <c r="S238" s="4">
        <f t="shared" si="35"/>
        <v>63.295465516533568</v>
      </c>
      <c r="V238" s="4">
        <f t="shared" si="27"/>
        <v>176.97753631347837</v>
      </c>
      <c r="W238" s="4">
        <f t="shared" si="31"/>
        <v>69.495907772091641</v>
      </c>
      <c r="X238" s="5">
        <f t="shared" si="32"/>
        <v>246.47344408557001</v>
      </c>
      <c r="Y238" s="5">
        <f t="shared" si="33"/>
        <v>107.48162854138673</v>
      </c>
    </row>
    <row r="239" spans="2:25" x14ac:dyDescent="0.35">
      <c r="B239">
        <v>243</v>
      </c>
      <c r="C239" t="s">
        <v>121</v>
      </c>
      <c r="D239">
        <v>1</v>
      </c>
      <c r="E239" s="3">
        <v>19405</v>
      </c>
      <c r="F239" s="3">
        <v>17781</v>
      </c>
      <c r="G239" s="3">
        <v>21079</v>
      </c>
      <c r="O239" s="4">
        <f t="shared" si="28"/>
        <v>1148.7646379912171</v>
      </c>
      <c r="P239" s="4">
        <f t="shared" si="29"/>
        <v>1083.1928797995452</v>
      </c>
      <c r="Q239" s="4">
        <f t="shared" si="30"/>
        <v>1213.5991732143345</v>
      </c>
      <c r="R239" s="4">
        <f t="shared" si="34"/>
        <v>65.571758191671961</v>
      </c>
      <c r="S239" s="4">
        <f t="shared" si="35"/>
        <v>64.834535223117427</v>
      </c>
      <c r="V239" s="4">
        <f t="shared" si="27"/>
        <v>801.23536200878289</v>
      </c>
      <c r="W239" s="4">
        <f t="shared" si="31"/>
        <v>65.571758191671961</v>
      </c>
      <c r="X239" s="5">
        <f t="shared" si="32"/>
        <v>866.80712020045485</v>
      </c>
      <c r="Y239" s="5">
        <f t="shared" si="33"/>
        <v>735.66360381711092</v>
      </c>
    </row>
    <row r="240" spans="2:25" x14ac:dyDescent="0.35">
      <c r="B240">
        <v>244</v>
      </c>
      <c r="C240" t="s">
        <v>122</v>
      </c>
      <c r="D240">
        <v>1</v>
      </c>
      <c r="E240" s="3">
        <v>5993</v>
      </c>
      <c r="F240" s="3">
        <v>5111</v>
      </c>
      <c r="G240" s="3">
        <v>7073</v>
      </c>
      <c r="O240" s="4">
        <f t="shared" si="28"/>
        <v>354.78209098074541</v>
      </c>
      <c r="P240" s="4">
        <f t="shared" si="29"/>
        <v>311.35474993844417</v>
      </c>
      <c r="Q240" s="4">
        <f t="shared" si="30"/>
        <v>407.21983738056775</v>
      </c>
      <c r="R240" s="4">
        <f t="shared" si="34"/>
        <v>43.427341042301236</v>
      </c>
      <c r="S240" s="4">
        <f t="shared" si="35"/>
        <v>52.437746399822345</v>
      </c>
      <c r="V240" s="4">
        <f t="shared" si="27"/>
        <v>1595.2179090192546</v>
      </c>
      <c r="W240" s="4">
        <f t="shared" si="31"/>
        <v>52.437746399822345</v>
      </c>
      <c r="X240" s="5">
        <f t="shared" si="32"/>
        <v>1647.655655419077</v>
      </c>
      <c r="Y240" s="5">
        <f t="shared" si="33"/>
        <v>1542.7801626194323</v>
      </c>
    </row>
    <row r="241" spans="2:25" x14ac:dyDescent="0.35">
      <c r="B241">
        <v>245</v>
      </c>
      <c r="D241">
        <v>1</v>
      </c>
      <c r="E241" s="3">
        <v>4838</v>
      </c>
      <c r="F241" s="3">
        <v>4033</v>
      </c>
      <c r="G241" s="3">
        <v>5549</v>
      </c>
      <c r="O241" s="4">
        <f t="shared" si="28"/>
        <v>286.40676725593966</v>
      </c>
      <c r="P241" s="4">
        <f t="shared" si="29"/>
        <v>245.68454441435046</v>
      </c>
      <c r="Q241" s="4">
        <f t="shared" si="30"/>
        <v>319.47729077121033</v>
      </c>
      <c r="R241" s="4">
        <f t="shared" si="34"/>
        <v>40.7222228415892</v>
      </c>
      <c r="S241" s="4">
        <f t="shared" si="35"/>
        <v>33.070523515270679</v>
      </c>
      <c r="V241" s="4">
        <f t="shared" si="27"/>
        <v>1663.5932327440603</v>
      </c>
      <c r="W241" s="4">
        <f t="shared" si="31"/>
        <v>40.7222228415892</v>
      </c>
      <c r="X241" s="5">
        <f t="shared" si="32"/>
        <v>1704.3154555856495</v>
      </c>
      <c r="Y241" s="5">
        <f t="shared" si="33"/>
        <v>1622.8710099024711</v>
      </c>
    </row>
    <row r="242" spans="2:25" x14ac:dyDescent="0.35">
      <c r="B242">
        <v>246</v>
      </c>
      <c r="D242">
        <v>1</v>
      </c>
      <c r="E242" s="3">
        <v>3258</v>
      </c>
      <c r="F242" s="3">
        <v>2544</v>
      </c>
      <c r="G242" s="3">
        <v>3992</v>
      </c>
      <c r="O242" s="4">
        <f t="shared" si="28"/>
        <v>192.87169237698456</v>
      </c>
      <c r="P242" s="4">
        <f t="shared" si="29"/>
        <v>154.97681155222108</v>
      </c>
      <c r="Q242" s="4">
        <f t="shared" si="30"/>
        <v>229.83480712897307</v>
      </c>
      <c r="R242" s="4">
        <f t="shared" si="34"/>
        <v>37.894880824763476</v>
      </c>
      <c r="S242" s="4">
        <f t="shared" si="35"/>
        <v>36.963114751988513</v>
      </c>
      <c r="V242" s="4">
        <f t="shared" si="27"/>
        <v>1757.1283076230154</v>
      </c>
      <c r="W242" s="4">
        <f t="shared" si="31"/>
        <v>37.894880824763476</v>
      </c>
      <c r="X242" s="5">
        <f t="shared" si="32"/>
        <v>1795.0231884477789</v>
      </c>
      <c r="Y242" s="5">
        <f t="shared" si="33"/>
        <v>1719.2334267982519</v>
      </c>
    </row>
    <row r="243" spans="2:25" x14ac:dyDescent="0.35">
      <c r="B243">
        <v>247</v>
      </c>
      <c r="D243">
        <v>1</v>
      </c>
      <c r="E243">
        <v>677</v>
      </c>
      <c r="F243">
        <v>394</v>
      </c>
      <c r="G243" s="3">
        <v>1042</v>
      </c>
      <c r="O243" s="4">
        <f t="shared" si="28"/>
        <v>40.078003603197836</v>
      </c>
      <c r="P243" s="4">
        <f t="shared" si="29"/>
        <v>24.001911852034237</v>
      </c>
      <c r="Q243" s="4">
        <f t="shared" si="30"/>
        <v>59.991951159416317</v>
      </c>
      <c r="R243" s="4">
        <f t="shared" si="34"/>
        <v>16.076091751163599</v>
      </c>
      <c r="S243" s="4">
        <f t="shared" si="35"/>
        <v>19.913947556218481</v>
      </c>
      <c r="V243" s="4">
        <f t="shared" si="27"/>
        <v>1909.9219963968021</v>
      </c>
      <c r="W243" s="4">
        <f t="shared" si="31"/>
        <v>19.913947556218481</v>
      </c>
      <c r="X243" s="5">
        <f t="shared" si="32"/>
        <v>1929.8359439530207</v>
      </c>
      <c r="Y243" s="5">
        <f t="shared" si="33"/>
        <v>1890.0080488405836</v>
      </c>
    </row>
    <row r="244" spans="2:25" x14ac:dyDescent="0.35">
      <c r="B244">
        <v>248</v>
      </c>
      <c r="D244">
        <v>1</v>
      </c>
      <c r="E244" s="3">
        <v>18807</v>
      </c>
      <c r="F244" s="3">
        <v>17175</v>
      </c>
      <c r="G244" s="3">
        <v>20443</v>
      </c>
      <c r="O244" s="4">
        <f t="shared" si="28"/>
        <v>1113.363388131967</v>
      </c>
      <c r="P244" s="4">
        <f t="shared" si="29"/>
        <v>1046.2762336514925</v>
      </c>
      <c r="Q244" s="4">
        <f t="shared" si="30"/>
        <v>1176.9822049442878</v>
      </c>
      <c r="R244" s="4">
        <f t="shared" si="34"/>
        <v>67.08715448047451</v>
      </c>
      <c r="S244" s="4">
        <f t="shared" si="35"/>
        <v>63.618816812320802</v>
      </c>
      <c r="V244" s="4">
        <f t="shared" si="27"/>
        <v>836.63661186803301</v>
      </c>
      <c r="W244" s="4">
        <f t="shared" si="31"/>
        <v>67.08715448047451</v>
      </c>
      <c r="X244" s="5">
        <f t="shared" si="32"/>
        <v>903.72376634850752</v>
      </c>
      <c r="Y244" s="5">
        <f t="shared" si="33"/>
        <v>769.5494573875585</v>
      </c>
    </row>
    <row r="245" spans="2:25" x14ac:dyDescent="0.35">
      <c r="B245">
        <v>249</v>
      </c>
      <c r="C245" t="s">
        <v>123</v>
      </c>
      <c r="D245">
        <v>1</v>
      </c>
      <c r="E245" s="3">
        <v>11357</v>
      </c>
      <c r="F245" s="3">
        <v>9837</v>
      </c>
      <c r="G245" s="3">
        <v>12901</v>
      </c>
      <c r="O245" s="4">
        <f t="shared" si="28"/>
        <v>672.32775025334979</v>
      </c>
      <c r="P245" s="4">
        <f t="shared" si="29"/>
        <v>599.25585504685478</v>
      </c>
      <c r="Q245" s="4">
        <f t="shared" si="30"/>
        <v>742.76023215703447</v>
      </c>
      <c r="R245" s="4">
        <f t="shared" si="34"/>
        <v>73.071895206495014</v>
      </c>
      <c r="S245" s="4">
        <f t="shared" si="35"/>
        <v>70.432481903684675</v>
      </c>
      <c r="V245" s="4">
        <f t="shared" si="27"/>
        <v>1277.6722497466503</v>
      </c>
      <c r="W245" s="4">
        <f t="shared" si="31"/>
        <v>73.071895206495014</v>
      </c>
      <c r="X245" s="5">
        <f t="shared" si="32"/>
        <v>1350.7441449531452</v>
      </c>
      <c r="Y245" s="5">
        <f t="shared" si="33"/>
        <v>1204.6003545401554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34410-CCBA-42BC-81DF-F6CA4B49E613}">
  <dimension ref="A1:Y245"/>
  <sheetViews>
    <sheetView zoomScale="40" zoomScaleNormal="40" workbookViewId="0">
      <selection activeCell="T1" activeCellId="1" sqref="A1:B1048576 T1:W1048576"/>
    </sheetView>
  </sheetViews>
  <sheetFormatPr defaultRowHeight="14.5" x14ac:dyDescent="0.35"/>
  <sheetData>
    <row r="1" spans="1:25" x14ac:dyDescent="0.35">
      <c r="A1" s="1">
        <v>4636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J1">
        <f>(E2+J6)/4636</f>
        <v>15.325280414150129</v>
      </c>
      <c r="K1">
        <f>(F2+K6)/4636</f>
        <v>14.892795513373597</v>
      </c>
      <c r="L1">
        <f>(G2+L6)/4636</f>
        <v>15.757981018119068</v>
      </c>
      <c r="O1" t="s">
        <v>3</v>
      </c>
      <c r="P1" t="s">
        <v>4</v>
      </c>
      <c r="Q1" t="s">
        <v>5</v>
      </c>
      <c r="R1" t="s">
        <v>6</v>
      </c>
      <c r="S1" t="s">
        <v>7</v>
      </c>
      <c r="V1" t="s">
        <v>8</v>
      </c>
      <c r="W1" t="s">
        <v>9</v>
      </c>
      <c r="X1" s="2" t="s">
        <v>7</v>
      </c>
      <c r="Y1" s="2" t="s">
        <v>6</v>
      </c>
    </row>
    <row r="2" spans="1:25" x14ac:dyDescent="0.35">
      <c r="B2">
        <v>6</v>
      </c>
      <c r="C2" t="s">
        <v>40</v>
      </c>
      <c r="D2">
        <v>1</v>
      </c>
      <c r="E2" s="3">
        <v>51557</v>
      </c>
      <c r="F2" s="3">
        <v>50206</v>
      </c>
      <c r="G2" s="3">
        <v>52911</v>
      </c>
      <c r="O2" s="4">
        <f>E2/$J$1</f>
        <v>3364.1798783920731</v>
      </c>
      <c r="P2" s="4">
        <f>F2/$K$1</f>
        <v>3371.1602334776881</v>
      </c>
      <c r="Q2" s="4">
        <f>G2/$L$1</f>
        <v>3357.7271059764012</v>
      </c>
      <c r="R2" s="4">
        <f>O2-MIN(P2:Q2)</f>
        <v>6.452772415671916</v>
      </c>
      <c r="S2" s="4">
        <f>MAX(P2:Q2)-O2</f>
        <v>6.9803550856149741</v>
      </c>
      <c r="V2" s="4">
        <f t="shared" ref="V2:V65" si="0">1990-O2</f>
        <v>-1374.1798783920731</v>
      </c>
      <c r="W2" s="4">
        <f>MAX(R2:S2)</f>
        <v>6.9803550856149741</v>
      </c>
      <c r="X2" s="5">
        <f>V2+W2</f>
        <v>-1367.1995233064581</v>
      </c>
      <c r="Y2" s="5">
        <f>V2-W2</f>
        <v>-1381.1602334776881</v>
      </c>
    </row>
    <row r="3" spans="1:25" x14ac:dyDescent="0.35">
      <c r="B3">
        <v>7</v>
      </c>
      <c r="C3" t="s">
        <v>41</v>
      </c>
      <c r="D3">
        <v>0.8</v>
      </c>
      <c r="E3" s="3">
        <v>51328</v>
      </c>
      <c r="F3" s="3">
        <v>50004</v>
      </c>
      <c r="G3" s="3">
        <v>52630</v>
      </c>
      <c r="I3" t="s">
        <v>0</v>
      </c>
      <c r="J3" t="s">
        <v>3</v>
      </c>
      <c r="K3" t="s">
        <v>4</v>
      </c>
      <c r="L3" t="s">
        <v>5</v>
      </c>
      <c r="O3" s="4">
        <f t="shared" ref="O3:O66" si="1">E3/$J$1</f>
        <v>3349.2372480576514</v>
      </c>
      <c r="P3" s="4">
        <f t="shared" ref="P3:P66" si="2">F3/$K$1</f>
        <v>3357.5966281882306</v>
      </c>
      <c r="Q3" s="4">
        <f t="shared" ref="Q3:Q66" si="3">G3/$L$1</f>
        <v>3339.8948722862542</v>
      </c>
      <c r="R3" s="4">
        <f>O3-MIN(P3:Q3)</f>
        <v>9.3423757713972009</v>
      </c>
      <c r="S3" s="4">
        <f>MAX(P3:Q3)-O3</f>
        <v>8.3593801305792113</v>
      </c>
      <c r="V3" s="4">
        <f t="shared" si="0"/>
        <v>-1359.2372480576514</v>
      </c>
      <c r="W3" s="4">
        <f t="shared" ref="W3:W66" si="4">MAX(R3:S3)</f>
        <v>9.3423757713972009</v>
      </c>
      <c r="X3" s="5">
        <f t="shared" ref="X3:X66" si="5">V3+W3</f>
        <v>-1349.8948722862542</v>
      </c>
      <c r="Y3" s="5">
        <f t="shared" ref="Y3:Y66" si="6">V3-W3</f>
        <v>-1368.5796238290486</v>
      </c>
    </row>
    <row r="4" spans="1:25" x14ac:dyDescent="0.35">
      <c r="B4">
        <v>8</v>
      </c>
      <c r="C4" t="s">
        <v>42</v>
      </c>
      <c r="D4">
        <v>1</v>
      </c>
      <c r="E4" s="3">
        <v>50460</v>
      </c>
      <c r="F4" s="3">
        <v>49208</v>
      </c>
      <c r="G4" s="3">
        <v>51729</v>
      </c>
      <c r="I4">
        <v>5</v>
      </c>
      <c r="J4" s="3">
        <v>71048</v>
      </c>
      <c r="K4" s="3">
        <v>69043</v>
      </c>
      <c r="L4" s="3">
        <v>73054</v>
      </c>
      <c r="O4" s="4">
        <f t="shared" si="1"/>
        <v>3292.5988064407161</v>
      </c>
      <c r="P4" s="4">
        <f t="shared" si="2"/>
        <v>3304.1479657604682</v>
      </c>
      <c r="Q4" s="4">
        <f t="shared" si="3"/>
        <v>3282.7174966463162</v>
      </c>
      <c r="R4" s="4">
        <f t="shared" ref="R4:R67" si="7">O4-MIN(P4:Q4)</f>
        <v>9.88130979439984</v>
      </c>
      <c r="S4" s="4">
        <f t="shared" ref="S4:S67" si="8">MAX(P4:Q4)-O4</f>
        <v>11.549159319752107</v>
      </c>
      <c r="V4" s="4">
        <f t="shared" si="0"/>
        <v>-1302.5988064407161</v>
      </c>
      <c r="W4" s="4">
        <f t="shared" si="4"/>
        <v>11.549159319752107</v>
      </c>
      <c r="X4" s="5">
        <f t="shared" si="5"/>
        <v>-1291.049647120964</v>
      </c>
      <c r="Y4" s="5">
        <f t="shared" si="6"/>
        <v>-1314.1479657604682</v>
      </c>
    </row>
    <row r="5" spans="1:25" x14ac:dyDescent="0.35">
      <c r="B5">
        <v>9</v>
      </c>
      <c r="C5" t="s">
        <v>43</v>
      </c>
      <c r="D5">
        <v>1</v>
      </c>
      <c r="E5" s="3">
        <v>48995</v>
      </c>
      <c r="F5" s="3">
        <v>47746</v>
      </c>
      <c r="G5" s="3">
        <v>50210</v>
      </c>
      <c r="O5" s="4">
        <f t="shared" si="1"/>
        <v>3197.0051232969263</v>
      </c>
      <c r="P5" s="4">
        <f t="shared" si="2"/>
        <v>3205.9796938140003</v>
      </c>
      <c r="Q5" s="4">
        <f t="shared" si="3"/>
        <v>3186.3218988693297</v>
      </c>
      <c r="R5" s="4">
        <f t="shared" si="7"/>
        <v>10.683224427596542</v>
      </c>
      <c r="S5" s="4">
        <f t="shared" si="8"/>
        <v>8.9745705170739711</v>
      </c>
      <c r="V5" s="4">
        <f t="shared" si="0"/>
        <v>-1207.0051232969263</v>
      </c>
      <c r="W5" s="4">
        <f t="shared" si="4"/>
        <v>10.683224427596542</v>
      </c>
      <c r="X5" s="5">
        <f t="shared" si="5"/>
        <v>-1196.3218988693297</v>
      </c>
      <c r="Y5" s="5">
        <f t="shared" si="6"/>
        <v>-1217.6883477245228</v>
      </c>
    </row>
    <row r="6" spans="1:25" x14ac:dyDescent="0.35">
      <c r="B6">
        <v>10</v>
      </c>
      <c r="C6" t="s">
        <v>44</v>
      </c>
      <c r="D6">
        <v>0.28999999999999998</v>
      </c>
      <c r="E6" s="3">
        <v>48871</v>
      </c>
      <c r="F6" s="3">
        <v>47622</v>
      </c>
      <c r="G6" s="3">
        <v>50085</v>
      </c>
      <c r="J6" s="3">
        <f>J4-E2</f>
        <v>19491</v>
      </c>
      <c r="K6" s="3">
        <f>K4-F2</f>
        <v>18837</v>
      </c>
      <c r="L6" s="3">
        <f>L4-G2</f>
        <v>20143</v>
      </c>
      <c r="O6" s="4">
        <f t="shared" si="1"/>
        <v>3188.9139173516496</v>
      </c>
      <c r="P6" s="4">
        <f t="shared" si="2"/>
        <v>3197.653520269977</v>
      </c>
      <c r="Q6" s="4">
        <f t="shared" si="3"/>
        <v>3178.389410573001</v>
      </c>
      <c r="R6" s="4">
        <f t="shared" si="7"/>
        <v>10.524506778648629</v>
      </c>
      <c r="S6" s="4">
        <f t="shared" si="8"/>
        <v>8.739602918327364</v>
      </c>
      <c r="V6" s="4">
        <f t="shared" si="0"/>
        <v>-1198.9139173516496</v>
      </c>
      <c r="W6" s="4">
        <f t="shared" si="4"/>
        <v>10.524506778648629</v>
      </c>
      <c r="X6" s="5">
        <f t="shared" si="5"/>
        <v>-1188.389410573001</v>
      </c>
      <c r="Y6" s="5">
        <f t="shared" si="6"/>
        <v>-1209.4384241302982</v>
      </c>
    </row>
    <row r="7" spans="1:25" x14ac:dyDescent="0.35">
      <c r="B7">
        <v>11</v>
      </c>
      <c r="C7" t="s">
        <v>45</v>
      </c>
      <c r="D7">
        <v>1</v>
      </c>
      <c r="E7" s="3">
        <v>48572</v>
      </c>
      <c r="F7" s="3">
        <v>47287</v>
      </c>
      <c r="G7" s="3">
        <v>49812</v>
      </c>
      <c r="O7" s="4">
        <f t="shared" si="1"/>
        <v>3169.4036707577975</v>
      </c>
      <c r="P7" s="4">
        <f t="shared" si="2"/>
        <v>3175.159422388946</v>
      </c>
      <c r="Q7" s="4">
        <f t="shared" si="3"/>
        <v>3161.0648561338189</v>
      </c>
      <c r="R7" s="4">
        <f t="shared" si="7"/>
        <v>8.3388146239785783</v>
      </c>
      <c r="S7" s="4">
        <f t="shared" si="8"/>
        <v>5.7557516311485415</v>
      </c>
      <c r="V7" s="4">
        <f t="shared" si="0"/>
        <v>-1179.4036707577975</v>
      </c>
      <c r="W7" s="4">
        <f t="shared" si="4"/>
        <v>8.3388146239785783</v>
      </c>
      <c r="X7" s="5">
        <f t="shared" si="5"/>
        <v>-1171.0648561338189</v>
      </c>
      <c r="Y7" s="5">
        <f t="shared" si="6"/>
        <v>-1187.7424853817761</v>
      </c>
    </row>
    <row r="8" spans="1:25" x14ac:dyDescent="0.35">
      <c r="B8">
        <v>12</v>
      </c>
      <c r="C8" t="s">
        <v>46</v>
      </c>
      <c r="D8">
        <v>1</v>
      </c>
      <c r="E8" s="3">
        <v>48142</v>
      </c>
      <c r="F8" s="3">
        <v>46813</v>
      </c>
      <c r="G8" s="3">
        <v>49445</v>
      </c>
      <c r="O8" s="4">
        <f t="shared" si="1"/>
        <v>3141.3454565927264</v>
      </c>
      <c r="P8" s="4">
        <f t="shared" si="2"/>
        <v>3143.3319525513089</v>
      </c>
      <c r="Q8" s="4">
        <f t="shared" si="3"/>
        <v>3137.7750704957975</v>
      </c>
      <c r="R8" s="4">
        <f t="shared" si="7"/>
        <v>3.5703860969288144</v>
      </c>
      <c r="S8" s="4">
        <f t="shared" si="8"/>
        <v>1.986495958582509</v>
      </c>
      <c r="V8" s="4">
        <f t="shared" si="0"/>
        <v>-1151.3454565927264</v>
      </c>
      <c r="W8" s="4">
        <f t="shared" si="4"/>
        <v>3.5703860969288144</v>
      </c>
      <c r="X8" s="5">
        <f t="shared" si="5"/>
        <v>-1147.7750704957975</v>
      </c>
      <c r="Y8" s="5">
        <f t="shared" si="6"/>
        <v>-1154.9158426896552</v>
      </c>
    </row>
    <row r="9" spans="1:25" x14ac:dyDescent="0.35">
      <c r="B9">
        <v>13</v>
      </c>
      <c r="C9" t="s">
        <v>47</v>
      </c>
      <c r="D9">
        <v>1</v>
      </c>
      <c r="E9" s="3">
        <v>35282</v>
      </c>
      <c r="F9" s="3">
        <v>33662</v>
      </c>
      <c r="G9" s="3">
        <v>36917</v>
      </c>
      <c r="O9" s="4">
        <f t="shared" si="1"/>
        <v>2302.2090980745411</v>
      </c>
      <c r="P9" s="4">
        <f t="shared" si="2"/>
        <v>2260.2875309589676</v>
      </c>
      <c r="Q9" s="4">
        <f t="shared" si="3"/>
        <v>2342.7493634845455</v>
      </c>
      <c r="R9" s="4">
        <f t="shared" si="7"/>
        <v>41.921567115573453</v>
      </c>
      <c r="S9" s="4">
        <f t="shared" si="8"/>
        <v>40.540265410004395</v>
      </c>
      <c r="V9" s="4">
        <f t="shared" si="0"/>
        <v>-312.20909807454109</v>
      </c>
      <c r="W9" s="4">
        <f t="shared" si="4"/>
        <v>41.921567115573453</v>
      </c>
      <c r="X9" s="5">
        <f t="shared" si="5"/>
        <v>-270.28753095896764</v>
      </c>
      <c r="Y9" s="5">
        <f t="shared" si="6"/>
        <v>-354.13066519011454</v>
      </c>
    </row>
    <row r="10" spans="1:25" x14ac:dyDescent="0.35">
      <c r="B10">
        <v>14</v>
      </c>
      <c r="C10" t="s">
        <v>48</v>
      </c>
      <c r="D10">
        <v>1</v>
      </c>
      <c r="E10" s="3">
        <v>28891</v>
      </c>
      <c r="F10" s="3">
        <v>27240</v>
      </c>
      <c r="G10" s="3">
        <v>30540</v>
      </c>
      <c r="O10" s="4">
        <f t="shared" si="1"/>
        <v>1885.18573358856</v>
      </c>
      <c r="P10" s="4">
        <f t="shared" si="2"/>
        <v>1829.0723172515679</v>
      </c>
      <c r="Q10" s="4">
        <f t="shared" si="3"/>
        <v>1938.0655405590385</v>
      </c>
      <c r="R10" s="4">
        <f t="shared" si="7"/>
        <v>56.113416336992032</v>
      </c>
      <c r="S10" s="4">
        <f t="shared" si="8"/>
        <v>52.879806970478512</v>
      </c>
      <c r="V10" s="4">
        <f t="shared" si="0"/>
        <v>104.81426641144003</v>
      </c>
      <c r="W10" s="4">
        <f t="shared" si="4"/>
        <v>56.113416336992032</v>
      </c>
      <c r="X10" s="5">
        <f t="shared" si="5"/>
        <v>160.92768274843206</v>
      </c>
      <c r="Y10" s="5">
        <f t="shared" si="6"/>
        <v>48.700850074447999</v>
      </c>
    </row>
    <row r="11" spans="1:25" x14ac:dyDescent="0.35">
      <c r="B11">
        <v>15</v>
      </c>
      <c r="C11" t="s">
        <v>49</v>
      </c>
      <c r="D11">
        <v>1</v>
      </c>
      <c r="E11" s="3">
        <v>23729</v>
      </c>
      <c r="F11" s="3">
        <v>22151</v>
      </c>
      <c r="G11" s="3">
        <v>25314</v>
      </c>
      <c r="O11" s="4">
        <f t="shared" si="1"/>
        <v>1548.3566602860039</v>
      </c>
      <c r="P11" s="4">
        <f t="shared" si="2"/>
        <v>1487.3634691424186</v>
      </c>
      <c r="Q11" s="4">
        <f t="shared" si="3"/>
        <v>1606.4240698661265</v>
      </c>
      <c r="R11" s="4">
        <f t="shared" si="7"/>
        <v>60.993191143585364</v>
      </c>
      <c r="S11" s="4">
        <f t="shared" si="8"/>
        <v>58.067409580122558</v>
      </c>
      <c r="V11" s="4">
        <f t="shared" si="0"/>
        <v>441.64333971399606</v>
      </c>
      <c r="W11" s="4">
        <f t="shared" si="4"/>
        <v>60.993191143585364</v>
      </c>
      <c r="X11" s="5">
        <f t="shared" si="5"/>
        <v>502.63653085758142</v>
      </c>
      <c r="Y11" s="5">
        <f t="shared" si="6"/>
        <v>380.65014857041069</v>
      </c>
    </row>
    <row r="12" spans="1:25" x14ac:dyDescent="0.35">
      <c r="B12">
        <v>16</v>
      </c>
      <c r="C12" t="s">
        <v>50</v>
      </c>
      <c r="D12">
        <v>1</v>
      </c>
      <c r="E12" s="3">
        <v>5884</v>
      </c>
      <c r="F12" s="3">
        <v>5418</v>
      </c>
      <c r="G12" s="3">
        <v>6592</v>
      </c>
      <c r="O12" s="4">
        <f t="shared" si="1"/>
        <v>383.94077243553653</v>
      </c>
      <c r="P12" s="4">
        <f t="shared" si="2"/>
        <v>363.80006662514666</v>
      </c>
      <c r="Q12" s="4">
        <f t="shared" si="3"/>
        <v>418.32770279519258</v>
      </c>
      <c r="R12" s="4">
        <f t="shared" si="7"/>
        <v>20.140705810389875</v>
      </c>
      <c r="S12" s="4">
        <f t="shared" si="8"/>
        <v>34.386930359656048</v>
      </c>
      <c r="V12" s="4">
        <f t="shared" si="0"/>
        <v>1606.0592275644635</v>
      </c>
      <c r="W12" s="4">
        <f t="shared" si="4"/>
        <v>34.386930359656048</v>
      </c>
      <c r="X12" s="5">
        <f t="shared" si="5"/>
        <v>1640.4461579241197</v>
      </c>
      <c r="Y12" s="5">
        <f t="shared" si="6"/>
        <v>1571.6722972048074</v>
      </c>
    </row>
    <row r="13" spans="1:25" x14ac:dyDescent="0.35">
      <c r="B13">
        <v>17</v>
      </c>
      <c r="C13" t="s">
        <v>51</v>
      </c>
      <c r="D13">
        <v>1</v>
      </c>
      <c r="E13" s="3">
        <v>5556</v>
      </c>
      <c r="F13" s="3">
        <v>5132</v>
      </c>
      <c r="G13" s="3">
        <v>6240</v>
      </c>
      <c r="O13" s="4">
        <f t="shared" si="1"/>
        <v>362.53822767706339</v>
      </c>
      <c r="P13" s="4">
        <f t="shared" si="2"/>
        <v>344.59615022522195</v>
      </c>
      <c r="Q13" s="4">
        <f t="shared" si="3"/>
        <v>395.98981575273086</v>
      </c>
      <c r="R13" s="4">
        <f t="shared" si="7"/>
        <v>17.942077451841442</v>
      </c>
      <c r="S13" s="4">
        <f t="shared" si="8"/>
        <v>33.451588075667473</v>
      </c>
      <c r="V13" s="4">
        <f t="shared" si="0"/>
        <v>1627.4617723229367</v>
      </c>
      <c r="W13" s="4">
        <f t="shared" si="4"/>
        <v>33.451588075667473</v>
      </c>
      <c r="X13" s="5">
        <f t="shared" si="5"/>
        <v>1660.9133603986043</v>
      </c>
      <c r="Y13" s="5">
        <f t="shared" si="6"/>
        <v>1594.0101842472691</v>
      </c>
    </row>
    <row r="14" spans="1:25" x14ac:dyDescent="0.35">
      <c r="B14">
        <v>18</v>
      </c>
      <c r="D14">
        <v>0.32</v>
      </c>
      <c r="E14" s="3">
        <v>5409</v>
      </c>
      <c r="F14" s="3">
        <v>5051</v>
      </c>
      <c r="G14" s="3">
        <v>5782</v>
      </c>
      <c r="O14" s="4">
        <f t="shared" si="1"/>
        <v>352.9462335322599</v>
      </c>
      <c r="P14" s="4">
        <f t="shared" si="2"/>
        <v>339.15727879727126</v>
      </c>
      <c r="Q14" s="4">
        <f t="shared" si="3"/>
        <v>366.92517863498233</v>
      </c>
      <c r="R14" s="4">
        <f t="shared" si="7"/>
        <v>13.788954734988636</v>
      </c>
      <c r="S14" s="4">
        <f t="shared" si="8"/>
        <v>13.978945102722435</v>
      </c>
      <c r="V14" s="4">
        <f t="shared" si="0"/>
        <v>1637.0537664677402</v>
      </c>
      <c r="W14" s="4">
        <f t="shared" si="4"/>
        <v>13.978945102722435</v>
      </c>
      <c r="X14" s="5">
        <f t="shared" si="5"/>
        <v>1651.0327115704627</v>
      </c>
      <c r="Y14" s="5">
        <f t="shared" si="6"/>
        <v>1623.0748213650177</v>
      </c>
    </row>
    <row r="15" spans="1:25" x14ac:dyDescent="0.35">
      <c r="B15">
        <v>19</v>
      </c>
      <c r="D15">
        <v>0.08</v>
      </c>
      <c r="E15" s="3">
        <v>5343</v>
      </c>
      <c r="F15" s="3">
        <v>4979</v>
      </c>
      <c r="G15" s="3">
        <v>5716</v>
      </c>
      <c r="O15" s="4">
        <f t="shared" si="1"/>
        <v>348.63962391622567</v>
      </c>
      <c r="P15" s="4">
        <f t="shared" si="2"/>
        <v>334.32272641687064</v>
      </c>
      <c r="Q15" s="4">
        <f t="shared" si="3"/>
        <v>362.73682481452079</v>
      </c>
      <c r="R15" s="4">
        <f t="shared" si="7"/>
        <v>14.316897499355036</v>
      </c>
      <c r="S15" s="4">
        <f t="shared" si="8"/>
        <v>14.097200898295114</v>
      </c>
      <c r="V15" s="4">
        <f t="shared" si="0"/>
        <v>1641.3603760837743</v>
      </c>
      <c r="W15" s="4">
        <f t="shared" si="4"/>
        <v>14.316897499355036</v>
      </c>
      <c r="X15" s="5">
        <f t="shared" si="5"/>
        <v>1655.6772735831294</v>
      </c>
      <c r="Y15" s="5">
        <f t="shared" si="6"/>
        <v>1627.0434785844193</v>
      </c>
    </row>
    <row r="16" spans="1:25" x14ac:dyDescent="0.35">
      <c r="B16">
        <v>20</v>
      </c>
      <c r="D16">
        <v>0.06</v>
      </c>
      <c r="E16" s="3">
        <v>5206</v>
      </c>
      <c r="F16" s="3">
        <v>4806</v>
      </c>
      <c r="G16" s="3">
        <v>5592</v>
      </c>
      <c r="O16" s="4">
        <f t="shared" si="1"/>
        <v>339.70014637991221</v>
      </c>
      <c r="P16" s="4">
        <f t="shared" si="2"/>
        <v>322.70637139174141</v>
      </c>
      <c r="Q16" s="4">
        <f t="shared" si="3"/>
        <v>354.86779642456264</v>
      </c>
      <c r="R16" s="4">
        <f t="shared" si="7"/>
        <v>16.993774988170799</v>
      </c>
      <c r="S16" s="4">
        <f t="shared" si="8"/>
        <v>15.167650044650429</v>
      </c>
      <c r="V16" s="4">
        <f t="shared" si="0"/>
        <v>1650.2998536200878</v>
      </c>
      <c r="W16" s="4">
        <f t="shared" si="4"/>
        <v>16.993774988170799</v>
      </c>
      <c r="X16" s="5">
        <f t="shared" si="5"/>
        <v>1667.2936286082586</v>
      </c>
      <c r="Y16" s="5">
        <f t="shared" si="6"/>
        <v>1633.306078631917</v>
      </c>
    </row>
    <row r="17" spans="2:25" x14ac:dyDescent="0.35">
      <c r="B17">
        <v>21</v>
      </c>
      <c r="D17">
        <v>0.04</v>
      </c>
      <c r="E17" s="3">
        <v>5144</v>
      </c>
      <c r="F17" s="3">
        <v>4737</v>
      </c>
      <c r="G17" s="3">
        <v>5548</v>
      </c>
      <c r="O17" s="4">
        <f t="shared" si="1"/>
        <v>335.65454340727399</v>
      </c>
      <c r="P17" s="4">
        <f t="shared" si="2"/>
        <v>318.07325869385744</v>
      </c>
      <c r="Q17" s="4">
        <f t="shared" si="3"/>
        <v>352.07556054425493</v>
      </c>
      <c r="R17" s="4">
        <f t="shared" si="7"/>
        <v>17.581284713416551</v>
      </c>
      <c r="S17" s="4">
        <f t="shared" si="8"/>
        <v>16.421017136980936</v>
      </c>
      <c r="V17" s="4">
        <f t="shared" si="0"/>
        <v>1654.3454565927259</v>
      </c>
      <c r="W17" s="4">
        <f t="shared" si="4"/>
        <v>17.581284713416551</v>
      </c>
      <c r="X17" s="5">
        <f t="shared" si="5"/>
        <v>1671.9267413061425</v>
      </c>
      <c r="Y17" s="5">
        <f t="shared" si="6"/>
        <v>1636.7641718793093</v>
      </c>
    </row>
    <row r="18" spans="2:25" x14ac:dyDescent="0.35">
      <c r="B18">
        <v>22</v>
      </c>
      <c r="D18">
        <v>0.13</v>
      </c>
      <c r="E18" s="3">
        <v>4986</v>
      </c>
      <c r="F18" s="3">
        <v>4488</v>
      </c>
      <c r="G18" s="3">
        <v>5465</v>
      </c>
      <c r="O18" s="4">
        <f t="shared" si="1"/>
        <v>325.34478099313139</v>
      </c>
      <c r="P18" s="4">
        <f t="shared" si="2"/>
        <v>301.35376504497196</v>
      </c>
      <c r="Q18" s="4">
        <f t="shared" si="3"/>
        <v>346.80838831549266</v>
      </c>
      <c r="R18" s="4">
        <f t="shared" si="7"/>
        <v>23.991015948159429</v>
      </c>
      <c r="S18" s="4">
        <f t="shared" si="8"/>
        <v>21.46360732236127</v>
      </c>
      <c r="V18" s="4">
        <f t="shared" si="0"/>
        <v>1664.6552190068687</v>
      </c>
      <c r="W18" s="4">
        <f t="shared" si="4"/>
        <v>23.991015948159429</v>
      </c>
      <c r="X18" s="5">
        <f t="shared" si="5"/>
        <v>1688.6462349550281</v>
      </c>
      <c r="Y18" s="5">
        <f t="shared" si="6"/>
        <v>1640.6642030587093</v>
      </c>
    </row>
    <row r="19" spans="2:25" x14ac:dyDescent="0.35">
      <c r="B19">
        <v>23</v>
      </c>
      <c r="C19" t="s">
        <v>52</v>
      </c>
      <c r="D19">
        <v>1</v>
      </c>
      <c r="E19" s="3">
        <v>4339</v>
      </c>
      <c r="F19" s="3">
        <v>3570</v>
      </c>
      <c r="G19" s="3">
        <v>5036</v>
      </c>
      <c r="O19" s="4">
        <f t="shared" si="1"/>
        <v>283.12695642382619</v>
      </c>
      <c r="P19" s="4">
        <f t="shared" si="2"/>
        <v>239.71322219486407</v>
      </c>
      <c r="Q19" s="4">
        <f t="shared" si="3"/>
        <v>319.5840884824924</v>
      </c>
      <c r="R19" s="4">
        <f t="shared" si="7"/>
        <v>43.413734228962113</v>
      </c>
      <c r="S19" s="4">
        <f t="shared" si="8"/>
        <v>36.457132058666218</v>
      </c>
      <c r="V19" s="4">
        <f t="shared" si="0"/>
        <v>1706.8730435761738</v>
      </c>
      <c r="W19" s="4">
        <f t="shared" si="4"/>
        <v>43.413734228962113</v>
      </c>
      <c r="X19" s="5">
        <f t="shared" si="5"/>
        <v>1750.2867778051359</v>
      </c>
      <c r="Y19" s="5">
        <f t="shared" si="6"/>
        <v>1663.4593093472117</v>
      </c>
    </row>
    <row r="20" spans="2:25" x14ac:dyDescent="0.35">
      <c r="B20">
        <v>24</v>
      </c>
      <c r="D20">
        <v>1</v>
      </c>
      <c r="E20">
        <v>833</v>
      </c>
      <c r="F20">
        <v>504</v>
      </c>
      <c r="G20" s="3">
        <v>1296</v>
      </c>
      <c r="O20" s="4">
        <f t="shared" si="1"/>
        <v>54.354633487219914</v>
      </c>
      <c r="P20" s="4">
        <f t="shared" si="2"/>
        <v>33.841866662804343</v>
      </c>
      <c r="Q20" s="4">
        <f t="shared" si="3"/>
        <v>82.244038656336414</v>
      </c>
      <c r="R20" s="4">
        <f t="shared" si="7"/>
        <v>20.512766824415571</v>
      </c>
      <c r="S20" s="4">
        <f t="shared" si="8"/>
        <v>27.8894051691165</v>
      </c>
      <c r="V20" s="4">
        <f t="shared" si="0"/>
        <v>1935.6453665127801</v>
      </c>
      <c r="W20" s="4">
        <f t="shared" si="4"/>
        <v>27.8894051691165</v>
      </c>
      <c r="X20" s="5">
        <f t="shared" si="5"/>
        <v>1963.5347716818967</v>
      </c>
      <c r="Y20" s="5">
        <f t="shared" si="6"/>
        <v>1907.7559613436636</v>
      </c>
    </row>
    <row r="21" spans="2:25" x14ac:dyDescent="0.35">
      <c r="B21">
        <v>25</v>
      </c>
      <c r="D21">
        <v>1</v>
      </c>
      <c r="E21">
        <v>546</v>
      </c>
      <c r="F21">
        <v>239</v>
      </c>
      <c r="G21">
        <v>847</v>
      </c>
      <c r="O21" s="4">
        <f t="shared" si="1"/>
        <v>35.627406823555908</v>
      </c>
      <c r="P21" s="4">
        <f t="shared" si="2"/>
        <v>16.048028040496504</v>
      </c>
      <c r="Q21" s="4">
        <f t="shared" si="3"/>
        <v>53.750540695923561</v>
      </c>
      <c r="R21" s="4">
        <f t="shared" si="7"/>
        <v>19.579378783059404</v>
      </c>
      <c r="S21" s="4">
        <f t="shared" si="8"/>
        <v>18.123133872367653</v>
      </c>
      <c r="V21" s="4">
        <f t="shared" si="0"/>
        <v>1954.3725931764441</v>
      </c>
      <c r="W21" s="4">
        <f t="shared" si="4"/>
        <v>19.579378783059404</v>
      </c>
      <c r="X21" s="5">
        <f t="shared" si="5"/>
        <v>1973.9519719595035</v>
      </c>
      <c r="Y21" s="5">
        <f t="shared" si="6"/>
        <v>1934.7932143933847</v>
      </c>
    </row>
    <row r="22" spans="2:25" x14ac:dyDescent="0.35">
      <c r="B22">
        <v>26</v>
      </c>
      <c r="D22">
        <v>1</v>
      </c>
      <c r="E22">
        <v>578</v>
      </c>
      <c r="F22">
        <v>255</v>
      </c>
      <c r="G22">
        <v>925</v>
      </c>
      <c r="O22" s="4">
        <f t="shared" si="1"/>
        <v>37.715459970724019</v>
      </c>
      <c r="P22" s="4">
        <f t="shared" si="2"/>
        <v>17.122373013918864</v>
      </c>
      <c r="Q22" s="4">
        <f t="shared" si="3"/>
        <v>58.700413392832701</v>
      </c>
      <c r="R22" s="4">
        <f t="shared" si="7"/>
        <v>20.593086956805156</v>
      </c>
      <c r="S22" s="4">
        <f t="shared" si="8"/>
        <v>20.984953422108681</v>
      </c>
      <c r="V22" s="4">
        <f t="shared" si="0"/>
        <v>1952.2845400292761</v>
      </c>
      <c r="W22" s="4">
        <f t="shared" si="4"/>
        <v>20.984953422108681</v>
      </c>
      <c r="X22" s="5">
        <f t="shared" si="5"/>
        <v>1973.2694934513847</v>
      </c>
      <c r="Y22" s="5">
        <f t="shared" si="6"/>
        <v>1931.2995866071674</v>
      </c>
    </row>
    <row r="23" spans="2:25" x14ac:dyDescent="0.35">
      <c r="B23">
        <v>27</v>
      </c>
      <c r="D23">
        <v>0.09</v>
      </c>
      <c r="E23" s="3">
        <v>5084</v>
      </c>
      <c r="F23" s="3">
        <v>4592</v>
      </c>
      <c r="G23" s="3">
        <v>5546</v>
      </c>
      <c r="O23" s="4">
        <f t="shared" si="1"/>
        <v>331.73944375633374</v>
      </c>
      <c r="P23" s="4">
        <f t="shared" si="2"/>
        <v>308.33700737221733</v>
      </c>
      <c r="Q23" s="4">
        <f t="shared" si="3"/>
        <v>351.94864073151371</v>
      </c>
      <c r="R23" s="4">
        <f t="shared" si="7"/>
        <v>23.402436384116413</v>
      </c>
      <c r="S23" s="4">
        <f t="shared" si="8"/>
        <v>20.209196975179964</v>
      </c>
      <c r="V23" s="4">
        <f t="shared" si="0"/>
        <v>1658.2605562436663</v>
      </c>
      <c r="W23" s="4">
        <f t="shared" si="4"/>
        <v>23.402436384116413</v>
      </c>
      <c r="X23" s="5">
        <f t="shared" si="5"/>
        <v>1681.6629926277828</v>
      </c>
      <c r="Y23" s="5">
        <f t="shared" si="6"/>
        <v>1634.8581198595498</v>
      </c>
    </row>
    <row r="24" spans="2:25" x14ac:dyDescent="0.35">
      <c r="B24">
        <v>28</v>
      </c>
      <c r="D24">
        <v>1</v>
      </c>
      <c r="E24" s="3">
        <v>1241</v>
      </c>
      <c r="F24">
        <v>783</v>
      </c>
      <c r="G24" s="3">
        <v>1770</v>
      </c>
      <c r="O24" s="4">
        <f t="shared" si="1"/>
        <v>80.977311113613339</v>
      </c>
      <c r="P24" s="4">
        <f t="shared" si="2"/>
        <v>52.575757136856744</v>
      </c>
      <c r="Q24" s="4">
        <f t="shared" si="3"/>
        <v>112.324034276015</v>
      </c>
      <c r="R24" s="4">
        <f t="shared" si="7"/>
        <v>28.401553976756595</v>
      </c>
      <c r="S24" s="4">
        <f t="shared" si="8"/>
        <v>31.346723162401659</v>
      </c>
      <c r="V24" s="4">
        <f t="shared" si="0"/>
        <v>1909.0226888863867</v>
      </c>
      <c r="W24" s="4">
        <f t="shared" si="4"/>
        <v>31.346723162401659</v>
      </c>
      <c r="X24" s="5">
        <f t="shared" si="5"/>
        <v>1940.3694120487885</v>
      </c>
      <c r="Y24" s="5">
        <f t="shared" si="6"/>
        <v>1877.675965723985</v>
      </c>
    </row>
    <row r="25" spans="2:25" x14ac:dyDescent="0.35">
      <c r="B25">
        <v>29</v>
      </c>
      <c r="D25">
        <v>1</v>
      </c>
      <c r="E25">
        <v>690</v>
      </c>
      <c r="F25">
        <v>433</v>
      </c>
      <c r="G25">
        <v>998</v>
      </c>
      <c r="O25" s="4">
        <f t="shared" si="1"/>
        <v>45.023645985812408</v>
      </c>
      <c r="P25" s="4">
        <f t="shared" si="2"/>
        <v>29.074460843242619</v>
      </c>
      <c r="Q25" s="4">
        <f t="shared" si="3"/>
        <v>63.332986557888688</v>
      </c>
      <c r="R25" s="4">
        <f t="shared" si="7"/>
        <v>15.949185142569789</v>
      </c>
      <c r="S25" s="4">
        <f t="shared" si="8"/>
        <v>18.30934057207628</v>
      </c>
      <c r="V25" s="4">
        <f t="shared" si="0"/>
        <v>1944.9763540141876</v>
      </c>
      <c r="W25" s="4">
        <f t="shared" si="4"/>
        <v>18.30934057207628</v>
      </c>
      <c r="X25" s="5">
        <f t="shared" si="5"/>
        <v>1963.2856945862638</v>
      </c>
      <c r="Y25" s="5">
        <f t="shared" si="6"/>
        <v>1926.6670134421113</v>
      </c>
    </row>
    <row r="26" spans="2:25" x14ac:dyDescent="0.35">
      <c r="B26">
        <v>30</v>
      </c>
      <c r="D26">
        <v>0.39</v>
      </c>
      <c r="E26">
        <v>587</v>
      </c>
      <c r="F26">
        <v>337</v>
      </c>
      <c r="G26">
        <v>861</v>
      </c>
      <c r="O26" s="4">
        <f t="shared" si="1"/>
        <v>38.302724918365051</v>
      </c>
      <c r="P26" s="4">
        <f t="shared" si="2"/>
        <v>22.628391002708458</v>
      </c>
      <c r="Q26" s="4">
        <f t="shared" si="3"/>
        <v>54.638979385112386</v>
      </c>
      <c r="R26" s="4">
        <f t="shared" si="7"/>
        <v>15.674333915656593</v>
      </c>
      <c r="S26" s="4">
        <f t="shared" si="8"/>
        <v>16.336254466747334</v>
      </c>
      <c r="V26" s="4">
        <f t="shared" si="0"/>
        <v>1951.6972750816349</v>
      </c>
      <c r="W26" s="4">
        <f t="shared" si="4"/>
        <v>16.336254466747334</v>
      </c>
      <c r="X26" s="5">
        <f t="shared" si="5"/>
        <v>1968.0335295483821</v>
      </c>
      <c r="Y26" s="5">
        <f t="shared" si="6"/>
        <v>1935.3610206148876</v>
      </c>
    </row>
    <row r="27" spans="2:25" x14ac:dyDescent="0.35">
      <c r="B27">
        <v>31</v>
      </c>
      <c r="D27">
        <v>1</v>
      </c>
      <c r="E27" s="3">
        <v>4829</v>
      </c>
      <c r="F27" s="3">
        <v>4315</v>
      </c>
      <c r="G27" s="3">
        <v>5287</v>
      </c>
      <c r="O27" s="4">
        <f t="shared" si="1"/>
        <v>315.10027023983787</v>
      </c>
      <c r="P27" s="4">
        <f t="shared" si="2"/>
        <v>289.73741001984274</v>
      </c>
      <c r="Q27" s="4">
        <f t="shared" si="3"/>
        <v>335.51252498152053</v>
      </c>
      <c r="R27" s="4">
        <f t="shared" si="7"/>
        <v>25.362860219995127</v>
      </c>
      <c r="S27" s="4">
        <f t="shared" si="8"/>
        <v>20.412254741682659</v>
      </c>
      <c r="V27" s="4">
        <f t="shared" si="0"/>
        <v>1674.8997297601622</v>
      </c>
      <c r="W27" s="4">
        <f t="shared" si="4"/>
        <v>25.362860219995127</v>
      </c>
      <c r="X27" s="5">
        <f t="shared" si="5"/>
        <v>1700.2625899801574</v>
      </c>
      <c r="Y27" s="5">
        <f t="shared" si="6"/>
        <v>1649.5368695401671</v>
      </c>
    </row>
    <row r="28" spans="2:25" x14ac:dyDescent="0.35">
      <c r="B28">
        <v>32</v>
      </c>
      <c r="D28">
        <v>0.4</v>
      </c>
      <c r="E28" s="3">
        <v>4702</v>
      </c>
      <c r="F28" s="3">
        <v>4131</v>
      </c>
      <c r="G28" s="3">
        <v>5164</v>
      </c>
      <c r="O28" s="4">
        <f t="shared" si="1"/>
        <v>306.81330931201444</v>
      </c>
      <c r="P28" s="4">
        <f t="shared" si="2"/>
        <v>277.38244282548555</v>
      </c>
      <c r="Q28" s="4">
        <f t="shared" si="3"/>
        <v>327.70695649793305</v>
      </c>
      <c r="R28" s="4">
        <f t="shared" si="7"/>
        <v>29.430866486528885</v>
      </c>
      <c r="S28" s="4">
        <f t="shared" si="8"/>
        <v>20.89364718591861</v>
      </c>
      <c r="V28" s="4">
        <f t="shared" si="0"/>
        <v>1683.1866906879854</v>
      </c>
      <c r="W28" s="4">
        <f t="shared" si="4"/>
        <v>29.430866486528885</v>
      </c>
      <c r="X28" s="5">
        <f t="shared" si="5"/>
        <v>1712.6175571745143</v>
      </c>
      <c r="Y28" s="5">
        <f t="shared" si="6"/>
        <v>1653.7558242014566</v>
      </c>
    </row>
    <row r="29" spans="2:25" x14ac:dyDescent="0.35">
      <c r="B29">
        <v>33</v>
      </c>
      <c r="D29">
        <v>1</v>
      </c>
      <c r="E29" s="3">
        <v>4236</v>
      </c>
      <c r="F29" s="3">
        <v>3633</v>
      </c>
      <c r="G29" s="3">
        <v>4823</v>
      </c>
      <c r="O29" s="4">
        <f t="shared" si="1"/>
        <v>276.40603535637882</v>
      </c>
      <c r="P29" s="4">
        <f t="shared" si="2"/>
        <v>243.94345552771463</v>
      </c>
      <c r="Q29" s="4">
        <f t="shared" si="3"/>
        <v>306.06712842554822</v>
      </c>
      <c r="R29" s="4">
        <f t="shared" si="7"/>
        <v>32.46257982866419</v>
      </c>
      <c r="S29" s="4">
        <f t="shared" si="8"/>
        <v>29.661093069169397</v>
      </c>
      <c r="V29" s="4">
        <f t="shared" si="0"/>
        <v>1713.5939646436211</v>
      </c>
      <c r="W29" s="4">
        <f t="shared" si="4"/>
        <v>32.46257982866419</v>
      </c>
      <c r="X29" s="5">
        <f t="shared" si="5"/>
        <v>1746.0565444722854</v>
      </c>
      <c r="Y29" s="5">
        <f t="shared" si="6"/>
        <v>1681.1313848149568</v>
      </c>
    </row>
    <row r="30" spans="2:25" x14ac:dyDescent="0.35">
      <c r="B30">
        <v>34</v>
      </c>
      <c r="D30">
        <v>1</v>
      </c>
      <c r="E30" s="3">
        <v>3860</v>
      </c>
      <c r="F30" s="3">
        <v>3267</v>
      </c>
      <c r="G30" s="3">
        <v>4487</v>
      </c>
      <c r="O30" s="4">
        <f t="shared" si="1"/>
        <v>251.87141087715349</v>
      </c>
      <c r="P30" s="4">
        <f t="shared" si="2"/>
        <v>219.36781426067813</v>
      </c>
      <c r="Q30" s="4">
        <f t="shared" si="3"/>
        <v>284.74459988501656</v>
      </c>
      <c r="R30" s="4">
        <f t="shared" si="7"/>
        <v>32.503596616475363</v>
      </c>
      <c r="S30" s="4">
        <f t="shared" si="8"/>
        <v>32.873189007863061</v>
      </c>
      <c r="V30" s="4">
        <f t="shared" si="0"/>
        <v>1738.1285891228465</v>
      </c>
      <c r="W30" s="4">
        <f t="shared" si="4"/>
        <v>32.873189007863061</v>
      </c>
      <c r="X30" s="5">
        <f t="shared" si="5"/>
        <v>1771.0017781307097</v>
      </c>
      <c r="Y30" s="5">
        <f t="shared" si="6"/>
        <v>1705.2554001149833</v>
      </c>
    </row>
    <row r="31" spans="2:25" x14ac:dyDescent="0.35">
      <c r="B31">
        <v>35</v>
      </c>
      <c r="D31">
        <v>1</v>
      </c>
      <c r="E31" s="3">
        <v>3372</v>
      </c>
      <c r="F31" s="3">
        <v>2767</v>
      </c>
      <c r="G31" s="3">
        <v>4004</v>
      </c>
      <c r="O31" s="4">
        <f t="shared" si="1"/>
        <v>220.02860038283978</v>
      </c>
      <c r="P31" s="4">
        <f t="shared" si="2"/>
        <v>185.79453384122939</v>
      </c>
      <c r="Q31" s="4">
        <f t="shared" si="3"/>
        <v>254.09346510800231</v>
      </c>
      <c r="R31" s="4">
        <f t="shared" si="7"/>
        <v>34.234066541610389</v>
      </c>
      <c r="S31" s="4">
        <f t="shared" si="8"/>
        <v>34.064864725162522</v>
      </c>
      <c r="V31" s="4">
        <f t="shared" si="0"/>
        <v>1769.9713996171602</v>
      </c>
      <c r="W31" s="4">
        <f t="shared" si="4"/>
        <v>34.234066541610389</v>
      </c>
      <c r="X31" s="5">
        <f t="shared" si="5"/>
        <v>1804.2054661587706</v>
      </c>
      <c r="Y31" s="5">
        <f t="shared" si="6"/>
        <v>1735.7373330755497</v>
      </c>
    </row>
    <row r="32" spans="2:25" x14ac:dyDescent="0.35">
      <c r="B32">
        <v>36</v>
      </c>
      <c r="D32">
        <v>0.99</v>
      </c>
      <c r="E32" s="3">
        <v>3091</v>
      </c>
      <c r="F32" s="3">
        <v>2467</v>
      </c>
      <c r="G32" s="3">
        <v>3748</v>
      </c>
      <c r="O32" s="4">
        <f t="shared" si="1"/>
        <v>201.69288368426979</v>
      </c>
      <c r="P32" s="4">
        <f t="shared" si="2"/>
        <v>165.65056558956013</v>
      </c>
      <c r="Q32" s="4">
        <f t="shared" si="3"/>
        <v>237.84772907712104</v>
      </c>
      <c r="R32" s="4">
        <f t="shared" si="7"/>
        <v>36.042318094709657</v>
      </c>
      <c r="S32" s="4">
        <f t="shared" si="8"/>
        <v>36.154845392851257</v>
      </c>
      <c r="V32" s="4">
        <f t="shared" si="0"/>
        <v>1788.3071163157301</v>
      </c>
      <c r="W32" s="4">
        <f t="shared" si="4"/>
        <v>36.154845392851257</v>
      </c>
      <c r="X32" s="5">
        <f t="shared" si="5"/>
        <v>1824.4619617085814</v>
      </c>
      <c r="Y32" s="5">
        <f t="shared" si="6"/>
        <v>1752.1522709228789</v>
      </c>
    </row>
    <row r="33" spans="2:25" x14ac:dyDescent="0.35">
      <c r="B33">
        <v>37</v>
      </c>
      <c r="D33">
        <v>1</v>
      </c>
      <c r="E33" s="3">
        <v>3431</v>
      </c>
      <c r="F33" s="3">
        <v>2772</v>
      </c>
      <c r="G33" s="3">
        <v>4107</v>
      </c>
      <c r="O33" s="4">
        <f t="shared" si="1"/>
        <v>223.87844837293099</v>
      </c>
      <c r="P33" s="4">
        <f t="shared" si="2"/>
        <v>186.13026664542386</v>
      </c>
      <c r="Q33" s="4">
        <f t="shared" si="3"/>
        <v>260.62983546417718</v>
      </c>
      <c r="R33" s="4">
        <f t="shared" si="7"/>
        <v>37.748181727507131</v>
      </c>
      <c r="S33" s="4">
        <f t="shared" si="8"/>
        <v>36.751387091246187</v>
      </c>
      <c r="V33" s="4">
        <f t="shared" si="0"/>
        <v>1766.121551627069</v>
      </c>
      <c r="W33" s="4">
        <f t="shared" si="4"/>
        <v>37.748181727507131</v>
      </c>
      <c r="X33" s="5">
        <f t="shared" si="5"/>
        <v>1803.8697333545761</v>
      </c>
      <c r="Y33" s="5">
        <f t="shared" si="6"/>
        <v>1728.373369899562</v>
      </c>
    </row>
    <row r="34" spans="2:25" x14ac:dyDescent="0.35">
      <c r="B34">
        <v>38</v>
      </c>
      <c r="D34">
        <v>1</v>
      </c>
      <c r="E34" s="3">
        <v>3292</v>
      </c>
      <c r="F34" s="3">
        <v>2501</v>
      </c>
      <c r="G34" s="3">
        <v>4078</v>
      </c>
      <c r="O34" s="4">
        <f t="shared" si="1"/>
        <v>214.8084675149195</v>
      </c>
      <c r="P34" s="4">
        <f t="shared" si="2"/>
        <v>167.93354865808266</v>
      </c>
      <c r="Q34" s="4">
        <f t="shared" si="3"/>
        <v>258.7894981794289</v>
      </c>
      <c r="R34" s="4">
        <f t="shared" si="7"/>
        <v>46.874918856836842</v>
      </c>
      <c r="S34" s="4">
        <f t="shared" si="8"/>
        <v>43.981030664509404</v>
      </c>
      <c r="V34" s="4">
        <f t="shared" si="0"/>
        <v>1775.1915324850804</v>
      </c>
      <c r="W34" s="4">
        <f t="shared" si="4"/>
        <v>46.874918856836842</v>
      </c>
      <c r="X34" s="5">
        <f t="shared" si="5"/>
        <v>1822.0664513419172</v>
      </c>
      <c r="Y34" s="5">
        <f t="shared" si="6"/>
        <v>1728.3166136282437</v>
      </c>
    </row>
    <row r="35" spans="2:25" x14ac:dyDescent="0.35">
      <c r="B35">
        <v>39</v>
      </c>
      <c r="D35">
        <v>0.86</v>
      </c>
      <c r="E35" s="3">
        <v>5325</v>
      </c>
      <c r="F35" s="3">
        <v>4938</v>
      </c>
      <c r="G35" s="3">
        <v>5737</v>
      </c>
      <c r="O35" s="4">
        <f t="shared" si="1"/>
        <v>347.46509402094358</v>
      </c>
      <c r="P35" s="4">
        <f t="shared" si="2"/>
        <v>331.56971742247583</v>
      </c>
      <c r="Q35" s="4">
        <f t="shared" si="3"/>
        <v>364.06948284830401</v>
      </c>
      <c r="R35" s="4">
        <f t="shared" si="7"/>
        <v>15.895376598467749</v>
      </c>
      <c r="S35" s="4">
        <f t="shared" si="8"/>
        <v>16.604388827360424</v>
      </c>
      <c r="V35" s="4">
        <f t="shared" si="0"/>
        <v>1642.5349059790565</v>
      </c>
      <c r="W35" s="4">
        <f t="shared" si="4"/>
        <v>16.604388827360424</v>
      </c>
      <c r="X35" s="5">
        <f t="shared" si="5"/>
        <v>1659.139294806417</v>
      </c>
      <c r="Y35" s="5">
        <f t="shared" si="6"/>
        <v>1625.930517151696</v>
      </c>
    </row>
    <row r="36" spans="2:25" x14ac:dyDescent="0.35">
      <c r="B36">
        <v>40</v>
      </c>
      <c r="D36">
        <v>0.71</v>
      </c>
      <c r="E36" s="3">
        <v>5076</v>
      </c>
      <c r="F36" s="3">
        <v>4497</v>
      </c>
      <c r="G36" s="3">
        <v>5559</v>
      </c>
      <c r="O36" s="4">
        <f t="shared" si="1"/>
        <v>331.21743046954174</v>
      </c>
      <c r="P36" s="4">
        <f t="shared" si="2"/>
        <v>301.95808409252209</v>
      </c>
      <c r="Q36" s="4">
        <f t="shared" si="3"/>
        <v>352.77361951433187</v>
      </c>
      <c r="R36" s="4">
        <f t="shared" si="7"/>
        <v>29.259346377019654</v>
      </c>
      <c r="S36" s="4">
        <f t="shared" si="8"/>
        <v>21.556189044790131</v>
      </c>
      <c r="V36" s="4">
        <f t="shared" si="0"/>
        <v>1658.7825695304582</v>
      </c>
      <c r="W36" s="4">
        <f t="shared" si="4"/>
        <v>29.259346377019654</v>
      </c>
      <c r="X36" s="5">
        <f t="shared" si="5"/>
        <v>1688.0419159074779</v>
      </c>
      <c r="Y36" s="5">
        <f t="shared" si="6"/>
        <v>1629.5232231534385</v>
      </c>
    </row>
    <row r="37" spans="2:25" x14ac:dyDescent="0.35">
      <c r="B37">
        <v>41</v>
      </c>
      <c r="D37">
        <v>0.34</v>
      </c>
      <c r="E37" s="3">
        <v>4935</v>
      </c>
      <c r="F37" s="3">
        <v>4314</v>
      </c>
      <c r="G37" s="3">
        <v>5430</v>
      </c>
      <c r="O37" s="4">
        <f t="shared" si="1"/>
        <v>322.01694628983222</v>
      </c>
      <c r="P37" s="4">
        <f t="shared" si="2"/>
        <v>289.67026345900382</v>
      </c>
      <c r="Q37" s="4">
        <f t="shared" si="3"/>
        <v>344.58729159252061</v>
      </c>
      <c r="R37" s="4">
        <f t="shared" si="7"/>
        <v>32.346682830828399</v>
      </c>
      <c r="S37" s="4">
        <f t="shared" si="8"/>
        <v>22.570345302688395</v>
      </c>
      <c r="V37" s="4">
        <f t="shared" si="0"/>
        <v>1667.9830537101677</v>
      </c>
      <c r="W37" s="4">
        <f t="shared" si="4"/>
        <v>32.346682830828399</v>
      </c>
      <c r="X37" s="5">
        <f t="shared" si="5"/>
        <v>1700.3297365409962</v>
      </c>
      <c r="Y37" s="5">
        <f t="shared" si="6"/>
        <v>1635.6363708793392</v>
      </c>
    </row>
    <row r="38" spans="2:25" x14ac:dyDescent="0.35">
      <c r="B38">
        <v>42</v>
      </c>
      <c r="D38">
        <v>1</v>
      </c>
      <c r="E38">
        <v>649</v>
      </c>
      <c r="F38">
        <v>331</v>
      </c>
      <c r="G38" s="3">
        <v>1077</v>
      </c>
      <c r="O38" s="4">
        <f t="shared" si="1"/>
        <v>42.348327891003265</v>
      </c>
      <c r="P38" s="4">
        <f t="shared" si="2"/>
        <v>22.225511637675073</v>
      </c>
      <c r="Q38" s="4">
        <f t="shared" si="3"/>
        <v>68.346319161168452</v>
      </c>
      <c r="R38" s="4">
        <f t="shared" si="7"/>
        <v>20.122816253328192</v>
      </c>
      <c r="S38" s="4">
        <f t="shared" si="8"/>
        <v>25.997991270165187</v>
      </c>
      <c r="V38" s="4">
        <f t="shared" si="0"/>
        <v>1947.6516721089968</v>
      </c>
      <c r="W38" s="4">
        <f t="shared" si="4"/>
        <v>25.997991270165187</v>
      </c>
      <c r="X38" s="5">
        <f t="shared" si="5"/>
        <v>1973.6496633791619</v>
      </c>
      <c r="Y38" s="5">
        <f t="shared" si="6"/>
        <v>1921.6536808388316</v>
      </c>
    </row>
    <row r="39" spans="2:25" x14ac:dyDescent="0.35">
      <c r="B39">
        <v>43</v>
      </c>
      <c r="D39">
        <v>0.99</v>
      </c>
      <c r="E39" s="3">
        <v>4727</v>
      </c>
      <c r="F39" s="3">
        <v>4000</v>
      </c>
      <c r="G39" s="3">
        <v>5282</v>
      </c>
      <c r="O39" s="4">
        <f t="shared" si="1"/>
        <v>308.44460083323952</v>
      </c>
      <c r="P39" s="4">
        <f t="shared" si="2"/>
        <v>268.58624335559</v>
      </c>
      <c r="Q39" s="4">
        <f t="shared" si="3"/>
        <v>335.19522544966736</v>
      </c>
      <c r="R39" s="4">
        <f t="shared" si="7"/>
        <v>39.85835747764952</v>
      </c>
      <c r="S39" s="4">
        <f t="shared" si="8"/>
        <v>26.750624616427842</v>
      </c>
      <c r="V39" s="4">
        <f t="shared" si="0"/>
        <v>1681.5553991667605</v>
      </c>
      <c r="W39" s="4">
        <f t="shared" si="4"/>
        <v>39.85835747764952</v>
      </c>
      <c r="X39" s="5">
        <f t="shared" si="5"/>
        <v>1721.4137566444101</v>
      </c>
      <c r="Y39" s="5">
        <f t="shared" si="6"/>
        <v>1641.6970416891108</v>
      </c>
    </row>
    <row r="40" spans="2:25" x14ac:dyDescent="0.35">
      <c r="B40">
        <v>44</v>
      </c>
      <c r="C40" t="s">
        <v>53</v>
      </c>
      <c r="D40">
        <v>1</v>
      </c>
      <c r="E40" s="3">
        <v>5538</v>
      </c>
      <c r="F40" s="3">
        <v>5127</v>
      </c>
      <c r="G40" s="3">
        <v>6052</v>
      </c>
      <c r="O40" s="4">
        <f t="shared" si="1"/>
        <v>361.36369778178135</v>
      </c>
      <c r="P40" s="4">
        <f t="shared" si="2"/>
        <v>344.26041742102751</v>
      </c>
      <c r="Q40" s="4">
        <f t="shared" si="3"/>
        <v>384.05935335505245</v>
      </c>
      <c r="R40" s="4">
        <f t="shared" si="7"/>
        <v>17.103280360753843</v>
      </c>
      <c r="S40" s="4">
        <f t="shared" si="8"/>
        <v>22.695655573271097</v>
      </c>
      <c r="V40" s="4">
        <f t="shared" si="0"/>
        <v>1628.6363022182186</v>
      </c>
      <c r="W40" s="4">
        <f t="shared" si="4"/>
        <v>22.695655573271097</v>
      </c>
      <c r="X40" s="5">
        <f t="shared" si="5"/>
        <v>1651.3319577914897</v>
      </c>
      <c r="Y40" s="5">
        <f t="shared" si="6"/>
        <v>1605.9406466449475</v>
      </c>
    </row>
    <row r="41" spans="2:25" x14ac:dyDescent="0.35">
      <c r="B41">
        <v>45</v>
      </c>
      <c r="D41">
        <v>0.28999999999999998</v>
      </c>
      <c r="E41" s="3">
        <v>5451</v>
      </c>
      <c r="F41" s="3">
        <v>5052</v>
      </c>
      <c r="G41" s="3">
        <v>5929</v>
      </c>
      <c r="O41" s="4">
        <f t="shared" si="1"/>
        <v>355.68680328791805</v>
      </c>
      <c r="P41" s="4">
        <f t="shared" si="2"/>
        <v>339.22442535811018</v>
      </c>
      <c r="Q41" s="4">
        <f t="shared" si="3"/>
        <v>376.25378487146497</v>
      </c>
      <c r="R41" s="4">
        <f t="shared" si="7"/>
        <v>16.462377929807872</v>
      </c>
      <c r="S41" s="4">
        <f t="shared" si="8"/>
        <v>20.566981583546919</v>
      </c>
      <c r="V41" s="4">
        <f t="shared" si="0"/>
        <v>1634.3131967120819</v>
      </c>
      <c r="W41" s="4">
        <f t="shared" si="4"/>
        <v>20.566981583546919</v>
      </c>
      <c r="X41" s="5">
        <f t="shared" si="5"/>
        <v>1654.8801782956289</v>
      </c>
      <c r="Y41" s="5">
        <f t="shared" si="6"/>
        <v>1613.7462151285349</v>
      </c>
    </row>
    <row r="42" spans="2:25" x14ac:dyDescent="0.35">
      <c r="B42">
        <v>46</v>
      </c>
      <c r="D42">
        <v>1</v>
      </c>
      <c r="E42" s="3">
        <v>5298</v>
      </c>
      <c r="F42" s="3">
        <v>4889</v>
      </c>
      <c r="G42" s="3">
        <v>5752</v>
      </c>
      <c r="O42" s="4">
        <f t="shared" si="1"/>
        <v>345.70329917802053</v>
      </c>
      <c r="P42" s="4">
        <f t="shared" si="2"/>
        <v>328.27953594136989</v>
      </c>
      <c r="Q42" s="4">
        <f t="shared" si="3"/>
        <v>365.02138144386345</v>
      </c>
      <c r="R42" s="4">
        <f t="shared" si="7"/>
        <v>17.423763236650643</v>
      </c>
      <c r="S42" s="4">
        <f t="shared" si="8"/>
        <v>19.318082265842918</v>
      </c>
      <c r="V42" s="4">
        <f t="shared" si="0"/>
        <v>1644.2967008219794</v>
      </c>
      <c r="W42" s="4">
        <f t="shared" si="4"/>
        <v>19.318082265842918</v>
      </c>
      <c r="X42" s="5">
        <f t="shared" si="5"/>
        <v>1663.6147830878222</v>
      </c>
      <c r="Y42" s="5">
        <f t="shared" si="6"/>
        <v>1624.9786185561366</v>
      </c>
    </row>
    <row r="43" spans="2:25" x14ac:dyDescent="0.35">
      <c r="B43">
        <v>47</v>
      </c>
      <c r="D43">
        <v>1</v>
      </c>
      <c r="E43" s="3">
        <v>4558</v>
      </c>
      <c r="F43" s="3">
        <v>3910</v>
      </c>
      <c r="G43" s="3">
        <v>5098</v>
      </c>
      <c r="O43" s="4">
        <f t="shared" si="1"/>
        <v>297.41707014975793</v>
      </c>
      <c r="P43" s="4">
        <f t="shared" si="2"/>
        <v>262.54305288008925</v>
      </c>
      <c r="Q43" s="4">
        <f t="shared" si="3"/>
        <v>323.51860267747145</v>
      </c>
      <c r="R43" s="4">
        <f t="shared" si="7"/>
        <v>34.874017269668684</v>
      </c>
      <c r="S43" s="4">
        <f t="shared" si="8"/>
        <v>26.101532527713516</v>
      </c>
      <c r="V43" s="4">
        <f t="shared" si="0"/>
        <v>1692.5829298502422</v>
      </c>
      <c r="W43" s="4">
        <f t="shared" si="4"/>
        <v>34.874017269668684</v>
      </c>
      <c r="X43" s="5">
        <f t="shared" si="5"/>
        <v>1727.4569471199109</v>
      </c>
      <c r="Y43" s="5">
        <f t="shared" si="6"/>
        <v>1657.7089125805735</v>
      </c>
    </row>
    <row r="44" spans="2:25" x14ac:dyDescent="0.35">
      <c r="B44">
        <v>48</v>
      </c>
      <c r="D44">
        <v>1</v>
      </c>
      <c r="E44" s="3">
        <v>4314</v>
      </c>
      <c r="F44" s="3">
        <v>3640</v>
      </c>
      <c r="G44" s="3">
        <v>4914</v>
      </c>
      <c r="O44" s="4">
        <f t="shared" si="1"/>
        <v>281.49566490260105</v>
      </c>
      <c r="P44" s="4">
        <f t="shared" si="2"/>
        <v>244.41348145358691</v>
      </c>
      <c r="Q44" s="4">
        <f t="shared" si="3"/>
        <v>311.84197990527554</v>
      </c>
      <c r="R44" s="4">
        <f t="shared" si="7"/>
        <v>37.082183449014138</v>
      </c>
      <c r="S44" s="4">
        <f t="shared" si="8"/>
        <v>30.346315002674487</v>
      </c>
      <c r="V44" s="4">
        <f t="shared" si="0"/>
        <v>1708.504335097399</v>
      </c>
      <c r="W44" s="4">
        <f t="shared" si="4"/>
        <v>37.082183449014138</v>
      </c>
      <c r="X44" s="5">
        <f t="shared" si="5"/>
        <v>1745.5865185464131</v>
      </c>
      <c r="Y44" s="5">
        <f t="shared" si="6"/>
        <v>1671.4221516483849</v>
      </c>
    </row>
    <row r="45" spans="2:25" x14ac:dyDescent="0.35">
      <c r="B45">
        <v>49</v>
      </c>
      <c r="D45">
        <v>0.34</v>
      </c>
      <c r="E45" s="3">
        <v>4180</v>
      </c>
      <c r="F45" s="3">
        <v>3481</v>
      </c>
      <c r="G45" s="3">
        <v>4813</v>
      </c>
      <c r="O45" s="4">
        <f t="shared" si="1"/>
        <v>272.75194234883463</v>
      </c>
      <c r="P45" s="4">
        <f t="shared" si="2"/>
        <v>233.73717828020219</v>
      </c>
      <c r="Q45" s="4">
        <f t="shared" si="3"/>
        <v>305.43252936184194</v>
      </c>
      <c r="R45" s="4">
        <f t="shared" si="7"/>
        <v>39.014764068632445</v>
      </c>
      <c r="S45" s="4">
        <f t="shared" si="8"/>
        <v>32.680587013007312</v>
      </c>
      <c r="V45" s="4">
        <f t="shared" si="0"/>
        <v>1717.2480576511653</v>
      </c>
      <c r="W45" s="4">
        <f t="shared" si="4"/>
        <v>39.014764068632445</v>
      </c>
      <c r="X45" s="5">
        <f t="shared" si="5"/>
        <v>1756.2628217197978</v>
      </c>
      <c r="Y45" s="5">
        <f t="shared" si="6"/>
        <v>1678.2332935825327</v>
      </c>
    </row>
    <row r="46" spans="2:25" x14ac:dyDescent="0.35">
      <c r="B46">
        <v>50</v>
      </c>
      <c r="D46">
        <v>1</v>
      </c>
      <c r="E46" s="3">
        <v>2242</v>
      </c>
      <c r="F46" s="3">
        <v>1720</v>
      </c>
      <c r="G46" s="3">
        <v>2808</v>
      </c>
      <c r="O46" s="4">
        <f t="shared" si="1"/>
        <v>146.29422362346583</v>
      </c>
      <c r="P46" s="4">
        <f t="shared" si="2"/>
        <v>115.49208464290371</v>
      </c>
      <c r="Q46" s="4">
        <f t="shared" si="3"/>
        <v>178.19541708872887</v>
      </c>
      <c r="R46" s="4">
        <f t="shared" si="7"/>
        <v>30.80213898056212</v>
      </c>
      <c r="S46" s="4">
        <f t="shared" si="8"/>
        <v>31.901193465263049</v>
      </c>
      <c r="V46" s="4">
        <f t="shared" si="0"/>
        <v>1843.7057763765342</v>
      </c>
      <c r="W46" s="4">
        <f t="shared" si="4"/>
        <v>31.901193465263049</v>
      </c>
      <c r="X46" s="5">
        <f t="shared" si="5"/>
        <v>1875.6069698417973</v>
      </c>
      <c r="Y46" s="5">
        <f t="shared" si="6"/>
        <v>1811.8045829112712</v>
      </c>
    </row>
    <row r="47" spans="2:25" x14ac:dyDescent="0.35">
      <c r="B47">
        <v>51</v>
      </c>
      <c r="D47">
        <v>1</v>
      </c>
      <c r="E47" s="3">
        <v>1810</v>
      </c>
      <c r="F47" s="3">
        <v>1285</v>
      </c>
      <c r="G47" s="3">
        <v>2366</v>
      </c>
      <c r="O47" s="4">
        <f t="shared" si="1"/>
        <v>118.10550613669632</v>
      </c>
      <c r="P47" s="4">
        <f t="shared" si="2"/>
        <v>86.283330677983287</v>
      </c>
      <c r="Q47" s="4">
        <f t="shared" si="3"/>
        <v>150.14613847291045</v>
      </c>
      <c r="R47" s="4">
        <f t="shared" si="7"/>
        <v>31.822175458713033</v>
      </c>
      <c r="S47" s="4">
        <f t="shared" si="8"/>
        <v>32.040632336214131</v>
      </c>
      <c r="V47" s="4">
        <f t="shared" si="0"/>
        <v>1871.8944938633038</v>
      </c>
      <c r="W47" s="4">
        <f t="shared" si="4"/>
        <v>32.040632336214131</v>
      </c>
      <c r="X47" s="5">
        <f t="shared" si="5"/>
        <v>1903.935126199518</v>
      </c>
      <c r="Y47" s="5">
        <f t="shared" si="6"/>
        <v>1839.8538615270895</v>
      </c>
    </row>
    <row r="48" spans="2:25" x14ac:dyDescent="0.35">
      <c r="B48">
        <v>52</v>
      </c>
      <c r="D48">
        <v>1</v>
      </c>
      <c r="E48" s="3">
        <v>1452</v>
      </c>
      <c r="F48">
        <v>911</v>
      </c>
      <c r="G48" s="3">
        <v>2009</v>
      </c>
      <c r="O48" s="4">
        <f t="shared" si="1"/>
        <v>94.745411552753069</v>
      </c>
      <c r="P48" s="4">
        <f t="shared" si="2"/>
        <v>61.170516924235621</v>
      </c>
      <c r="Q48" s="4">
        <f t="shared" si="3"/>
        <v>127.49095189859555</v>
      </c>
      <c r="R48" s="4">
        <f t="shared" si="7"/>
        <v>33.574894628517448</v>
      </c>
      <c r="S48" s="4">
        <f t="shared" si="8"/>
        <v>32.745540345842485</v>
      </c>
      <c r="V48" s="4">
        <f t="shared" si="0"/>
        <v>1895.254588447247</v>
      </c>
      <c r="W48" s="4">
        <f t="shared" si="4"/>
        <v>33.574894628517448</v>
      </c>
      <c r="X48" s="5">
        <f t="shared" si="5"/>
        <v>1928.8294830757645</v>
      </c>
      <c r="Y48" s="5">
        <f t="shared" si="6"/>
        <v>1861.6796938187294</v>
      </c>
    </row>
    <row r="49" spans="2:25" x14ac:dyDescent="0.35">
      <c r="B49">
        <v>53</v>
      </c>
      <c r="D49">
        <v>0.99</v>
      </c>
      <c r="E49" s="3">
        <v>2011</v>
      </c>
      <c r="F49" s="3">
        <v>1492</v>
      </c>
      <c r="G49" s="3">
        <v>2572</v>
      </c>
      <c r="O49" s="4">
        <f t="shared" si="1"/>
        <v>131.22108996734602</v>
      </c>
      <c r="P49" s="4">
        <f t="shared" si="2"/>
        <v>100.18266877163506</v>
      </c>
      <c r="Q49" s="4">
        <f t="shared" si="3"/>
        <v>163.21887918526022</v>
      </c>
      <c r="R49" s="4">
        <f t="shared" si="7"/>
        <v>31.038421195710953</v>
      </c>
      <c r="S49" s="4">
        <f t="shared" si="8"/>
        <v>31.997789217914203</v>
      </c>
      <c r="V49" s="4">
        <f t="shared" si="0"/>
        <v>1858.778910032654</v>
      </c>
      <c r="W49" s="4">
        <f t="shared" si="4"/>
        <v>31.997789217914203</v>
      </c>
      <c r="X49" s="5">
        <f t="shared" si="5"/>
        <v>1890.7766992505683</v>
      </c>
      <c r="Y49" s="5">
        <f t="shared" si="6"/>
        <v>1826.7811208147398</v>
      </c>
    </row>
    <row r="50" spans="2:25" x14ac:dyDescent="0.35">
      <c r="B50">
        <v>54</v>
      </c>
      <c r="D50">
        <v>1</v>
      </c>
      <c r="E50" s="3">
        <v>2638</v>
      </c>
      <c r="F50" s="3">
        <v>1938</v>
      </c>
      <c r="G50" s="3">
        <v>3360</v>
      </c>
      <c r="O50" s="4">
        <f t="shared" si="1"/>
        <v>172.13388131967122</v>
      </c>
      <c r="P50" s="4">
        <f t="shared" si="2"/>
        <v>130.13003490578336</v>
      </c>
      <c r="Q50" s="4">
        <f t="shared" si="3"/>
        <v>213.22528540531661</v>
      </c>
      <c r="R50" s="4">
        <f t="shared" si="7"/>
        <v>42.003846413887857</v>
      </c>
      <c r="S50" s="4">
        <f t="shared" si="8"/>
        <v>41.091404085645394</v>
      </c>
      <c r="V50" s="4">
        <f t="shared" si="0"/>
        <v>1817.8661186803288</v>
      </c>
      <c r="W50" s="4">
        <f t="shared" si="4"/>
        <v>42.003846413887857</v>
      </c>
      <c r="X50" s="5">
        <f t="shared" si="5"/>
        <v>1859.8699650942167</v>
      </c>
      <c r="Y50" s="5">
        <f t="shared" si="6"/>
        <v>1775.8622722664409</v>
      </c>
    </row>
    <row r="51" spans="2:25" x14ac:dyDescent="0.35">
      <c r="B51">
        <v>55</v>
      </c>
      <c r="D51">
        <v>1</v>
      </c>
      <c r="E51" s="3">
        <v>4970</v>
      </c>
      <c r="F51" s="3">
        <v>4505</v>
      </c>
      <c r="G51" s="3">
        <v>5457</v>
      </c>
      <c r="O51" s="4">
        <f t="shared" si="1"/>
        <v>324.30075441954739</v>
      </c>
      <c r="P51" s="4">
        <f t="shared" si="2"/>
        <v>302.49525657923323</v>
      </c>
      <c r="Q51" s="4">
        <f t="shared" si="3"/>
        <v>346.30070906452761</v>
      </c>
      <c r="R51" s="4">
        <f t="shared" si="7"/>
        <v>21.80549784031416</v>
      </c>
      <c r="S51" s="4">
        <f t="shared" si="8"/>
        <v>21.999954644980221</v>
      </c>
      <c r="V51" s="4">
        <f t="shared" si="0"/>
        <v>1665.6992455804525</v>
      </c>
      <c r="W51" s="4">
        <f t="shared" si="4"/>
        <v>21.999954644980221</v>
      </c>
      <c r="X51" s="5">
        <f t="shared" si="5"/>
        <v>1687.6992002254328</v>
      </c>
      <c r="Y51" s="5">
        <f t="shared" si="6"/>
        <v>1643.6992909354722</v>
      </c>
    </row>
    <row r="52" spans="2:25" x14ac:dyDescent="0.35">
      <c r="B52">
        <v>56</v>
      </c>
      <c r="D52">
        <v>1</v>
      </c>
      <c r="E52" s="3">
        <v>4048</v>
      </c>
      <c r="F52" s="3">
        <v>3437</v>
      </c>
      <c r="G52" s="3">
        <v>4720</v>
      </c>
      <c r="O52" s="4">
        <f t="shared" si="1"/>
        <v>264.13872311676613</v>
      </c>
      <c r="P52" s="4">
        <f t="shared" si="2"/>
        <v>230.7827296032907</v>
      </c>
      <c r="Q52" s="4">
        <f t="shared" si="3"/>
        <v>299.53075806937335</v>
      </c>
      <c r="R52" s="4">
        <f t="shared" si="7"/>
        <v>33.355993513475426</v>
      </c>
      <c r="S52" s="4">
        <f t="shared" si="8"/>
        <v>35.392034952607219</v>
      </c>
      <c r="V52" s="4">
        <f t="shared" si="0"/>
        <v>1725.8612768832338</v>
      </c>
      <c r="W52" s="4">
        <f t="shared" si="4"/>
        <v>35.392034952607219</v>
      </c>
      <c r="X52" s="5">
        <f t="shared" si="5"/>
        <v>1761.253311835841</v>
      </c>
      <c r="Y52" s="5">
        <f t="shared" si="6"/>
        <v>1690.4692419306266</v>
      </c>
    </row>
    <row r="53" spans="2:25" x14ac:dyDescent="0.35">
      <c r="B53">
        <v>57</v>
      </c>
      <c r="D53">
        <v>1</v>
      </c>
      <c r="E53" s="3">
        <v>3624</v>
      </c>
      <c r="F53" s="3">
        <v>2999</v>
      </c>
      <c r="G53" s="3">
        <v>4337</v>
      </c>
      <c r="O53" s="4">
        <f t="shared" si="1"/>
        <v>236.47201891678867</v>
      </c>
      <c r="P53" s="4">
        <f t="shared" si="2"/>
        <v>201.37253595585361</v>
      </c>
      <c r="Q53" s="4">
        <f t="shared" si="3"/>
        <v>275.22561392942208</v>
      </c>
      <c r="R53" s="4">
        <f t="shared" si="7"/>
        <v>35.099482960935063</v>
      </c>
      <c r="S53" s="4">
        <f t="shared" si="8"/>
        <v>38.753595012633411</v>
      </c>
      <c r="V53" s="4">
        <f t="shared" si="0"/>
        <v>1753.5279810832112</v>
      </c>
      <c r="W53" s="4">
        <f t="shared" si="4"/>
        <v>38.753595012633411</v>
      </c>
      <c r="X53" s="5">
        <f t="shared" si="5"/>
        <v>1792.2815760958447</v>
      </c>
      <c r="Y53" s="5">
        <f t="shared" si="6"/>
        <v>1714.7743860705777</v>
      </c>
    </row>
    <row r="54" spans="2:25" x14ac:dyDescent="0.35">
      <c r="B54">
        <v>58</v>
      </c>
      <c r="D54">
        <v>1</v>
      </c>
      <c r="E54" s="3">
        <v>2097</v>
      </c>
      <c r="F54" s="3">
        <v>1517</v>
      </c>
      <c r="G54" s="3">
        <v>2697</v>
      </c>
      <c r="O54" s="4">
        <f t="shared" si="1"/>
        <v>136.83273280036033</v>
      </c>
      <c r="P54" s="4">
        <f t="shared" si="2"/>
        <v>101.86133279260751</v>
      </c>
      <c r="Q54" s="4">
        <f t="shared" si="3"/>
        <v>171.15136748158895</v>
      </c>
      <c r="R54" s="4">
        <f t="shared" si="7"/>
        <v>34.97140000775282</v>
      </c>
      <c r="S54" s="4">
        <f t="shared" si="8"/>
        <v>34.318634681228616</v>
      </c>
      <c r="V54" s="4">
        <f t="shared" si="0"/>
        <v>1853.1672671996396</v>
      </c>
      <c r="W54" s="4">
        <f t="shared" si="4"/>
        <v>34.97140000775282</v>
      </c>
      <c r="X54" s="5">
        <f t="shared" si="5"/>
        <v>1888.1386672073925</v>
      </c>
      <c r="Y54" s="5">
        <f t="shared" si="6"/>
        <v>1818.1958671918867</v>
      </c>
    </row>
    <row r="55" spans="2:25" x14ac:dyDescent="0.35">
      <c r="B55">
        <v>59</v>
      </c>
      <c r="D55">
        <v>0.55000000000000004</v>
      </c>
      <c r="E55" s="3">
        <v>3809</v>
      </c>
      <c r="F55" s="3">
        <v>3149</v>
      </c>
      <c r="G55" s="3">
        <v>4583</v>
      </c>
      <c r="O55" s="4">
        <f t="shared" si="1"/>
        <v>248.54357617385432</v>
      </c>
      <c r="P55" s="4">
        <f t="shared" si="2"/>
        <v>211.44452008168824</v>
      </c>
      <c r="Q55" s="4">
        <f t="shared" si="3"/>
        <v>290.83675089659704</v>
      </c>
      <c r="R55" s="4">
        <f t="shared" si="7"/>
        <v>37.09905609216608</v>
      </c>
      <c r="S55" s="4">
        <f t="shared" si="8"/>
        <v>42.293174722742719</v>
      </c>
      <c r="V55" s="4">
        <f t="shared" si="0"/>
        <v>1741.4564238261457</v>
      </c>
      <c r="W55" s="4">
        <f t="shared" si="4"/>
        <v>42.293174722742719</v>
      </c>
      <c r="X55" s="5">
        <f t="shared" si="5"/>
        <v>1783.7495985488886</v>
      </c>
      <c r="Y55" s="5">
        <f t="shared" si="6"/>
        <v>1699.1632491034029</v>
      </c>
    </row>
    <row r="56" spans="2:25" x14ac:dyDescent="0.35">
      <c r="B56">
        <v>60</v>
      </c>
      <c r="D56">
        <v>1</v>
      </c>
      <c r="E56" s="3">
        <v>3353</v>
      </c>
      <c r="F56" s="3">
        <v>2610</v>
      </c>
      <c r="G56" s="3">
        <v>4154</v>
      </c>
      <c r="O56" s="4">
        <f t="shared" si="1"/>
        <v>218.78881882670871</v>
      </c>
      <c r="P56" s="4">
        <f t="shared" si="2"/>
        <v>175.25252378952248</v>
      </c>
      <c r="Q56" s="4">
        <f t="shared" si="3"/>
        <v>263.61245106359678</v>
      </c>
      <c r="R56" s="4">
        <f t="shared" si="7"/>
        <v>43.536295037186221</v>
      </c>
      <c r="S56" s="4">
        <f t="shared" si="8"/>
        <v>44.823632236888074</v>
      </c>
      <c r="V56" s="4">
        <f t="shared" si="0"/>
        <v>1771.2111811732914</v>
      </c>
      <c r="W56" s="4">
        <f t="shared" si="4"/>
        <v>44.823632236888074</v>
      </c>
      <c r="X56" s="5">
        <f t="shared" si="5"/>
        <v>1816.0348134101794</v>
      </c>
      <c r="Y56" s="5">
        <f t="shared" si="6"/>
        <v>1726.3875489364034</v>
      </c>
    </row>
    <row r="57" spans="2:25" x14ac:dyDescent="0.35">
      <c r="B57">
        <v>61</v>
      </c>
      <c r="D57">
        <v>1</v>
      </c>
      <c r="E57" s="3">
        <v>2905</v>
      </c>
      <c r="F57" s="3">
        <v>2299</v>
      </c>
      <c r="G57" s="3">
        <v>3550</v>
      </c>
      <c r="O57" s="4">
        <f t="shared" si="1"/>
        <v>189.55607476635515</v>
      </c>
      <c r="P57" s="4">
        <f t="shared" si="2"/>
        <v>154.36994336862534</v>
      </c>
      <c r="Q57" s="4">
        <f t="shared" si="3"/>
        <v>225.2826676157363</v>
      </c>
      <c r="R57" s="4">
        <f t="shared" si="7"/>
        <v>35.18613139772981</v>
      </c>
      <c r="S57" s="4">
        <f t="shared" si="8"/>
        <v>35.726592849381149</v>
      </c>
      <c r="V57" s="4">
        <f t="shared" si="0"/>
        <v>1800.4439252336449</v>
      </c>
      <c r="W57" s="4">
        <f t="shared" si="4"/>
        <v>35.726592849381149</v>
      </c>
      <c r="X57" s="5">
        <f t="shared" si="5"/>
        <v>1836.1705180830261</v>
      </c>
      <c r="Y57" s="5">
        <f t="shared" si="6"/>
        <v>1764.7173323842637</v>
      </c>
    </row>
    <row r="58" spans="2:25" x14ac:dyDescent="0.35">
      <c r="B58">
        <v>62</v>
      </c>
      <c r="D58">
        <v>1</v>
      </c>
      <c r="E58" s="3">
        <v>2325</v>
      </c>
      <c r="F58" s="3">
        <v>1730</v>
      </c>
      <c r="G58" s="3">
        <v>2928</v>
      </c>
      <c r="O58" s="4">
        <f t="shared" si="1"/>
        <v>151.71011147393313</v>
      </c>
      <c r="P58" s="4">
        <f t="shared" si="2"/>
        <v>116.16355025129268</v>
      </c>
      <c r="Q58" s="4">
        <f t="shared" si="3"/>
        <v>185.81060585320449</v>
      </c>
      <c r="R58" s="4">
        <f t="shared" si="7"/>
        <v>35.546561222640449</v>
      </c>
      <c r="S58" s="4">
        <f t="shared" si="8"/>
        <v>34.100494379271368</v>
      </c>
      <c r="V58" s="4">
        <f t="shared" si="0"/>
        <v>1838.289888526067</v>
      </c>
      <c r="W58" s="4">
        <f t="shared" si="4"/>
        <v>35.546561222640449</v>
      </c>
      <c r="X58" s="5">
        <f t="shared" si="5"/>
        <v>1873.8364497487075</v>
      </c>
      <c r="Y58" s="5">
        <f t="shared" si="6"/>
        <v>1802.7433273034264</v>
      </c>
    </row>
    <row r="59" spans="2:25" x14ac:dyDescent="0.35">
      <c r="B59">
        <v>63</v>
      </c>
      <c r="D59">
        <v>1</v>
      </c>
      <c r="E59" s="3">
        <v>4837</v>
      </c>
      <c r="F59" s="3">
        <v>4216</v>
      </c>
      <c r="G59" s="3">
        <v>5394</v>
      </c>
      <c r="O59" s="4">
        <f t="shared" si="1"/>
        <v>315.62228352662987</v>
      </c>
      <c r="P59" s="4">
        <f t="shared" si="2"/>
        <v>283.08990049679187</v>
      </c>
      <c r="Q59" s="4">
        <f t="shared" si="3"/>
        <v>342.3027349631779</v>
      </c>
      <c r="R59" s="4">
        <f t="shared" si="7"/>
        <v>32.532383029838002</v>
      </c>
      <c r="S59" s="4">
        <f t="shared" si="8"/>
        <v>26.680451436548026</v>
      </c>
      <c r="V59" s="4">
        <f t="shared" si="0"/>
        <v>1674.3777164733701</v>
      </c>
      <c r="W59" s="4">
        <f t="shared" si="4"/>
        <v>32.532383029838002</v>
      </c>
      <c r="X59" s="5">
        <f t="shared" si="5"/>
        <v>1706.9100995032081</v>
      </c>
      <c r="Y59" s="5">
        <f t="shared" si="6"/>
        <v>1641.8453334435321</v>
      </c>
    </row>
    <row r="60" spans="2:25" x14ac:dyDescent="0.35">
      <c r="B60">
        <v>64</v>
      </c>
      <c r="D60">
        <v>1</v>
      </c>
      <c r="E60" s="3">
        <v>3973</v>
      </c>
      <c r="F60" s="3">
        <v>3249</v>
      </c>
      <c r="G60" s="3">
        <v>4708</v>
      </c>
      <c r="O60" s="4">
        <f t="shared" si="1"/>
        <v>259.24484855309089</v>
      </c>
      <c r="P60" s="4">
        <f t="shared" si="2"/>
        <v>218.15917616557797</v>
      </c>
      <c r="Q60" s="4">
        <f t="shared" si="3"/>
        <v>298.7692391929258</v>
      </c>
      <c r="R60" s="4">
        <f t="shared" si="7"/>
        <v>41.085672387512915</v>
      </c>
      <c r="S60" s="4">
        <f t="shared" si="8"/>
        <v>39.524390639834905</v>
      </c>
      <c r="V60" s="4">
        <f t="shared" si="0"/>
        <v>1730.7551514469092</v>
      </c>
      <c r="W60" s="4">
        <f t="shared" si="4"/>
        <v>41.085672387512915</v>
      </c>
      <c r="X60" s="5">
        <f t="shared" si="5"/>
        <v>1771.8408238344221</v>
      </c>
      <c r="Y60" s="5">
        <f t="shared" si="6"/>
        <v>1689.6694790593963</v>
      </c>
    </row>
    <row r="61" spans="2:25" x14ac:dyDescent="0.35">
      <c r="B61">
        <v>65</v>
      </c>
      <c r="C61" t="s">
        <v>54</v>
      </c>
      <c r="D61">
        <v>1</v>
      </c>
      <c r="E61" s="3">
        <v>20912</v>
      </c>
      <c r="F61" s="3">
        <v>19361</v>
      </c>
      <c r="G61" s="3">
        <v>22491</v>
      </c>
      <c r="O61" s="4">
        <f t="shared" si="1"/>
        <v>1364.542731674361</v>
      </c>
      <c r="P61" s="4">
        <f t="shared" si="2"/>
        <v>1300.0245644018946</v>
      </c>
      <c r="Q61" s="4">
        <f t="shared" si="3"/>
        <v>1427.2767541818382</v>
      </c>
      <c r="R61" s="4">
        <f t="shared" si="7"/>
        <v>64.518167272466371</v>
      </c>
      <c r="S61" s="4">
        <f t="shared" si="8"/>
        <v>62.734022507477221</v>
      </c>
      <c r="V61" s="4">
        <f t="shared" si="0"/>
        <v>625.45726832563901</v>
      </c>
      <c r="W61" s="4">
        <f t="shared" si="4"/>
        <v>64.518167272466371</v>
      </c>
      <c r="X61" s="5">
        <f t="shared" si="5"/>
        <v>689.97543559810538</v>
      </c>
      <c r="Y61" s="5">
        <f t="shared" si="6"/>
        <v>560.93910105317264</v>
      </c>
    </row>
    <row r="62" spans="2:25" x14ac:dyDescent="0.35">
      <c r="B62">
        <v>66</v>
      </c>
      <c r="C62" t="s">
        <v>55</v>
      </c>
      <c r="D62">
        <v>1</v>
      </c>
      <c r="E62" s="3">
        <v>15802</v>
      </c>
      <c r="F62" s="3">
        <v>14439</v>
      </c>
      <c r="G62" s="3">
        <v>17305</v>
      </c>
      <c r="O62" s="4">
        <f t="shared" si="1"/>
        <v>1031.1067447359533</v>
      </c>
      <c r="P62" s="4">
        <f t="shared" si="2"/>
        <v>969.52919195284096</v>
      </c>
      <c r="Q62" s="4">
        <f t="shared" si="3"/>
        <v>1098.1736797437511</v>
      </c>
      <c r="R62" s="4">
        <f t="shared" si="7"/>
        <v>61.57755278311231</v>
      </c>
      <c r="S62" s="4">
        <f t="shared" si="8"/>
        <v>67.066935007797838</v>
      </c>
      <c r="V62" s="4">
        <f t="shared" si="0"/>
        <v>958.89325526404673</v>
      </c>
      <c r="W62" s="4">
        <f t="shared" si="4"/>
        <v>67.066935007797838</v>
      </c>
      <c r="X62" s="5">
        <f t="shared" si="5"/>
        <v>1025.9601902718446</v>
      </c>
      <c r="Y62" s="5">
        <f t="shared" si="6"/>
        <v>891.82632025624889</v>
      </c>
    </row>
    <row r="63" spans="2:25" x14ac:dyDescent="0.35">
      <c r="B63">
        <v>67</v>
      </c>
      <c r="C63" t="s">
        <v>56</v>
      </c>
      <c r="D63">
        <v>1</v>
      </c>
      <c r="E63" s="3">
        <v>6641</v>
      </c>
      <c r="F63" s="3">
        <v>5977</v>
      </c>
      <c r="G63" s="3">
        <v>7360</v>
      </c>
      <c r="O63" s="4">
        <f t="shared" si="1"/>
        <v>433.3362796982322</v>
      </c>
      <c r="P63" s="4">
        <f t="shared" si="2"/>
        <v>401.33499413409038</v>
      </c>
      <c r="Q63" s="4">
        <f t="shared" si="3"/>
        <v>467.06491088783639</v>
      </c>
      <c r="R63" s="4">
        <f t="shared" si="7"/>
        <v>32.001285564141824</v>
      </c>
      <c r="S63" s="4">
        <f t="shared" si="8"/>
        <v>33.728631189604187</v>
      </c>
      <c r="V63" s="4">
        <f t="shared" si="0"/>
        <v>1556.6637203017679</v>
      </c>
      <c r="W63" s="4">
        <f t="shared" si="4"/>
        <v>33.728631189604187</v>
      </c>
      <c r="X63" s="5">
        <f t="shared" si="5"/>
        <v>1590.392351491372</v>
      </c>
      <c r="Y63" s="5">
        <f t="shared" si="6"/>
        <v>1522.9350891121637</v>
      </c>
    </row>
    <row r="64" spans="2:25" x14ac:dyDescent="0.35">
      <c r="B64">
        <v>68</v>
      </c>
      <c r="C64" t="s">
        <v>57</v>
      </c>
      <c r="D64">
        <v>1</v>
      </c>
      <c r="E64" s="3">
        <v>5465</v>
      </c>
      <c r="F64" s="3">
        <v>5062</v>
      </c>
      <c r="G64" s="3">
        <v>5868</v>
      </c>
      <c r="O64" s="4">
        <f t="shared" si="1"/>
        <v>356.60032653980409</v>
      </c>
      <c r="P64" s="4">
        <f t="shared" si="2"/>
        <v>339.89589096649917</v>
      </c>
      <c r="Q64" s="4">
        <f t="shared" si="3"/>
        <v>372.38273058285654</v>
      </c>
      <c r="R64" s="4">
        <f t="shared" si="7"/>
        <v>16.70443557330492</v>
      </c>
      <c r="S64" s="4">
        <f t="shared" si="8"/>
        <v>15.782404043052452</v>
      </c>
      <c r="V64" s="4">
        <f t="shared" si="0"/>
        <v>1633.399673460196</v>
      </c>
      <c r="W64" s="4">
        <f t="shared" si="4"/>
        <v>16.70443557330492</v>
      </c>
      <c r="X64" s="5">
        <f t="shared" si="5"/>
        <v>1650.1041090335009</v>
      </c>
      <c r="Y64" s="5">
        <f t="shared" si="6"/>
        <v>1616.6952378868912</v>
      </c>
    </row>
    <row r="65" spans="2:25" x14ac:dyDescent="0.35">
      <c r="B65">
        <v>69</v>
      </c>
      <c r="C65" t="s">
        <v>58</v>
      </c>
      <c r="D65">
        <v>0.99</v>
      </c>
      <c r="E65" s="3">
        <v>5323</v>
      </c>
      <c r="F65" s="3">
        <v>4944</v>
      </c>
      <c r="G65" s="3">
        <v>5677</v>
      </c>
      <c r="O65" s="4">
        <f t="shared" si="1"/>
        <v>347.33459069924561</v>
      </c>
      <c r="P65" s="4">
        <f t="shared" si="2"/>
        <v>331.97259678750925</v>
      </c>
      <c r="Q65" s="4">
        <f t="shared" si="3"/>
        <v>360.26188846606618</v>
      </c>
      <c r="R65" s="4">
        <f t="shared" si="7"/>
        <v>15.361993911736363</v>
      </c>
      <c r="S65" s="4">
        <f t="shared" si="8"/>
        <v>12.927297766820573</v>
      </c>
      <c r="V65" s="4">
        <f t="shared" si="0"/>
        <v>1642.6654093007544</v>
      </c>
      <c r="W65" s="4">
        <f t="shared" si="4"/>
        <v>15.361993911736363</v>
      </c>
      <c r="X65" s="5">
        <f t="shared" si="5"/>
        <v>1658.0274032124908</v>
      </c>
      <c r="Y65" s="5">
        <f t="shared" si="6"/>
        <v>1627.303415389018</v>
      </c>
    </row>
    <row r="66" spans="2:25" x14ac:dyDescent="0.35">
      <c r="B66">
        <v>70</v>
      </c>
      <c r="D66">
        <v>0.17</v>
      </c>
      <c r="E66" s="3">
        <v>5264</v>
      </c>
      <c r="F66" s="3">
        <v>4886</v>
      </c>
      <c r="G66" s="3">
        <v>5609</v>
      </c>
      <c r="O66" s="4">
        <f t="shared" si="1"/>
        <v>343.48474270915438</v>
      </c>
      <c r="P66" s="4">
        <f t="shared" si="2"/>
        <v>328.07809625885318</v>
      </c>
      <c r="Q66" s="4">
        <f t="shared" si="3"/>
        <v>355.94661483286336</v>
      </c>
      <c r="R66" s="4">
        <f t="shared" si="7"/>
        <v>15.406646450301196</v>
      </c>
      <c r="S66" s="4">
        <f t="shared" si="8"/>
        <v>12.461872123708986</v>
      </c>
      <c r="V66" s="4">
        <f t="shared" ref="V66:V129" si="9">1990-O66</f>
        <v>1646.5152572908455</v>
      </c>
      <c r="W66" s="4">
        <f t="shared" si="4"/>
        <v>15.406646450301196</v>
      </c>
      <c r="X66" s="5">
        <f t="shared" si="5"/>
        <v>1661.9219037411467</v>
      </c>
      <c r="Y66" s="5">
        <f t="shared" si="6"/>
        <v>1631.1086108405443</v>
      </c>
    </row>
    <row r="67" spans="2:25" x14ac:dyDescent="0.35">
      <c r="B67">
        <v>71</v>
      </c>
      <c r="D67">
        <v>0.24</v>
      </c>
      <c r="E67" s="3">
        <v>5181</v>
      </c>
      <c r="F67" s="3">
        <v>4792</v>
      </c>
      <c r="G67" s="3">
        <v>5532</v>
      </c>
      <c r="O67" s="4">
        <f t="shared" ref="O67:O130" si="10">E67/$J$1</f>
        <v>338.06885485868708</v>
      </c>
      <c r="P67" s="4">
        <f t="shared" ref="P67:P130" si="11">F67/$K$1</f>
        <v>321.7663195399968</v>
      </c>
      <c r="Q67" s="4">
        <f t="shared" ref="Q67:Q130" si="12">G67/$L$1</f>
        <v>351.06020204232487</v>
      </c>
      <c r="R67" s="4">
        <f t="shared" si="7"/>
        <v>16.302535318690275</v>
      </c>
      <c r="S67" s="4">
        <f t="shared" si="8"/>
        <v>12.991347183637799</v>
      </c>
      <c r="V67" s="4">
        <f t="shared" si="9"/>
        <v>1651.931145141313</v>
      </c>
      <c r="W67" s="4">
        <f t="shared" ref="W67:W130" si="13">MAX(R67:S67)</f>
        <v>16.302535318690275</v>
      </c>
      <c r="X67" s="5">
        <f t="shared" ref="X67:X130" si="14">V67+W67</f>
        <v>1668.2336804600031</v>
      </c>
      <c r="Y67" s="5">
        <f t="shared" ref="Y67:Y130" si="15">V67-W67</f>
        <v>1635.6286098226228</v>
      </c>
    </row>
    <row r="68" spans="2:25" x14ac:dyDescent="0.35">
      <c r="B68">
        <v>72</v>
      </c>
      <c r="C68" t="s">
        <v>59</v>
      </c>
      <c r="D68">
        <v>1</v>
      </c>
      <c r="E68" s="3">
        <v>5018</v>
      </c>
      <c r="F68" s="3">
        <v>4606</v>
      </c>
      <c r="G68" s="3">
        <v>5402</v>
      </c>
      <c r="O68" s="4">
        <f t="shared" si="10"/>
        <v>327.43283414029952</v>
      </c>
      <c r="P68" s="4">
        <f t="shared" si="11"/>
        <v>309.27705922396188</v>
      </c>
      <c r="Q68" s="4">
        <f t="shared" si="12"/>
        <v>342.81041421414295</v>
      </c>
      <c r="R68" s="4">
        <f t="shared" ref="R68:R131" si="16">O68-MIN(P68:Q68)</f>
        <v>18.155774916337634</v>
      </c>
      <c r="S68" s="4">
        <f t="shared" ref="S68:S131" si="17">MAX(P68:Q68)-O68</f>
        <v>15.377580073843433</v>
      </c>
      <c r="V68" s="4">
        <f t="shared" si="9"/>
        <v>1662.5671658597005</v>
      </c>
      <c r="W68" s="4">
        <f t="shared" si="13"/>
        <v>18.155774916337634</v>
      </c>
      <c r="X68" s="5">
        <f t="shared" si="14"/>
        <v>1680.7229407760381</v>
      </c>
      <c r="Y68" s="5">
        <f t="shared" si="15"/>
        <v>1644.4113909433629</v>
      </c>
    </row>
    <row r="69" spans="2:25" x14ac:dyDescent="0.35">
      <c r="B69">
        <v>73</v>
      </c>
      <c r="D69">
        <v>0.32</v>
      </c>
      <c r="E69" s="3">
        <v>4885</v>
      </c>
      <c r="F69" s="3">
        <v>4423</v>
      </c>
      <c r="G69" s="3">
        <v>5304</v>
      </c>
      <c r="O69" s="4">
        <f t="shared" si="10"/>
        <v>318.75436324738206</v>
      </c>
      <c r="P69" s="4">
        <f t="shared" si="11"/>
        <v>296.98923859044362</v>
      </c>
      <c r="Q69" s="4">
        <f t="shared" si="12"/>
        <v>336.59134338982125</v>
      </c>
      <c r="R69" s="4">
        <f t="shared" si="16"/>
        <v>21.76512465693844</v>
      </c>
      <c r="S69" s="4">
        <f t="shared" si="17"/>
        <v>17.836980142439188</v>
      </c>
      <c r="V69" s="4">
        <f t="shared" si="9"/>
        <v>1671.2456367526179</v>
      </c>
      <c r="W69" s="4">
        <f t="shared" si="13"/>
        <v>21.76512465693844</v>
      </c>
      <c r="X69" s="5">
        <f t="shared" si="14"/>
        <v>1693.0107614095564</v>
      </c>
      <c r="Y69" s="5">
        <f t="shared" si="15"/>
        <v>1649.4805120956794</v>
      </c>
    </row>
    <row r="70" spans="2:25" x14ac:dyDescent="0.35">
      <c r="B70">
        <v>74</v>
      </c>
      <c r="D70">
        <v>0.26</v>
      </c>
      <c r="E70" s="3">
        <v>4799</v>
      </c>
      <c r="F70" s="3">
        <v>4280</v>
      </c>
      <c r="G70" s="3">
        <v>5266</v>
      </c>
      <c r="O70" s="4">
        <f t="shared" si="10"/>
        <v>313.14272041436777</v>
      </c>
      <c r="P70" s="4">
        <f t="shared" si="11"/>
        <v>287.38728039048129</v>
      </c>
      <c r="Q70" s="4">
        <f t="shared" si="12"/>
        <v>334.17986694773731</v>
      </c>
      <c r="R70" s="4">
        <f t="shared" si="16"/>
        <v>25.755440023886479</v>
      </c>
      <c r="S70" s="4">
        <f t="shared" si="17"/>
        <v>21.037146533369537</v>
      </c>
      <c r="V70" s="4">
        <f t="shared" si="9"/>
        <v>1676.8572795856321</v>
      </c>
      <c r="W70" s="4">
        <f t="shared" si="13"/>
        <v>25.755440023886479</v>
      </c>
      <c r="X70" s="5">
        <f t="shared" si="14"/>
        <v>1702.6127196095185</v>
      </c>
      <c r="Y70" s="5">
        <f t="shared" si="15"/>
        <v>1651.1018395617457</v>
      </c>
    </row>
    <row r="71" spans="2:25" x14ac:dyDescent="0.35">
      <c r="B71">
        <v>75</v>
      </c>
      <c r="D71">
        <v>1</v>
      </c>
      <c r="E71">
        <v>538</v>
      </c>
      <c r="F71">
        <v>194</v>
      </c>
      <c r="G71">
        <v>858</v>
      </c>
      <c r="O71" s="4">
        <f t="shared" si="10"/>
        <v>35.105393536763877</v>
      </c>
      <c r="P71" s="4">
        <f t="shared" si="11"/>
        <v>13.026432802746115</v>
      </c>
      <c r="Q71" s="4">
        <f t="shared" si="12"/>
        <v>54.44859966600049</v>
      </c>
      <c r="R71" s="4">
        <f t="shared" si="16"/>
        <v>22.078960734017762</v>
      </c>
      <c r="S71" s="4">
        <f t="shared" si="17"/>
        <v>19.343206129236613</v>
      </c>
      <c r="V71" s="4">
        <f t="shared" si="9"/>
        <v>1954.8946064632362</v>
      </c>
      <c r="W71" s="4">
        <f t="shared" si="13"/>
        <v>22.078960734017762</v>
      </c>
      <c r="X71" s="5">
        <f t="shared" si="14"/>
        <v>1976.9735671972539</v>
      </c>
      <c r="Y71" s="5">
        <f t="shared" si="15"/>
        <v>1932.8156457292184</v>
      </c>
    </row>
    <row r="72" spans="2:25" x14ac:dyDescent="0.35">
      <c r="B72">
        <v>76</v>
      </c>
      <c r="D72">
        <v>0.92</v>
      </c>
      <c r="E72" s="3">
        <v>4762</v>
      </c>
      <c r="F72" s="3">
        <v>4265</v>
      </c>
      <c r="G72" s="3">
        <v>5226</v>
      </c>
      <c r="O72" s="4">
        <f t="shared" si="10"/>
        <v>310.72840896295463</v>
      </c>
      <c r="P72" s="4">
        <f t="shared" si="11"/>
        <v>286.38008197789782</v>
      </c>
      <c r="Q72" s="4">
        <f t="shared" si="12"/>
        <v>331.64147069291209</v>
      </c>
      <c r="R72" s="4">
        <f t="shared" si="16"/>
        <v>24.348326985056815</v>
      </c>
      <c r="S72" s="4">
        <f t="shared" si="17"/>
        <v>20.913061729957462</v>
      </c>
      <c r="V72" s="4">
        <f t="shared" si="9"/>
        <v>1679.2715910370453</v>
      </c>
      <c r="W72" s="4">
        <f t="shared" si="13"/>
        <v>24.348326985056815</v>
      </c>
      <c r="X72" s="5">
        <f t="shared" si="14"/>
        <v>1703.619918022102</v>
      </c>
      <c r="Y72" s="5">
        <f t="shared" si="15"/>
        <v>1654.9232640519886</v>
      </c>
    </row>
    <row r="73" spans="2:25" x14ac:dyDescent="0.35">
      <c r="B73">
        <v>77</v>
      </c>
      <c r="C73" t="s">
        <v>60</v>
      </c>
      <c r="D73">
        <v>0.99</v>
      </c>
      <c r="E73" s="3">
        <v>4973</v>
      </c>
      <c r="F73" s="3">
        <v>4528</v>
      </c>
      <c r="G73" s="3">
        <v>5389</v>
      </c>
      <c r="O73" s="4">
        <f t="shared" si="10"/>
        <v>324.49650940209438</v>
      </c>
      <c r="P73" s="4">
        <f t="shared" si="11"/>
        <v>304.0396274785279</v>
      </c>
      <c r="Q73" s="4">
        <f t="shared" si="12"/>
        <v>341.98543543132479</v>
      </c>
      <c r="R73" s="4">
        <f t="shared" si="16"/>
        <v>20.456881923566471</v>
      </c>
      <c r="S73" s="4">
        <f t="shared" si="17"/>
        <v>17.488926029230413</v>
      </c>
      <c r="V73" s="4">
        <f t="shared" si="9"/>
        <v>1665.5034905979055</v>
      </c>
      <c r="W73" s="4">
        <f t="shared" si="13"/>
        <v>20.456881923566471</v>
      </c>
      <c r="X73" s="5">
        <f t="shared" si="14"/>
        <v>1685.960372521472</v>
      </c>
      <c r="Y73" s="5">
        <f t="shared" si="15"/>
        <v>1645.046608674339</v>
      </c>
    </row>
    <row r="74" spans="2:25" x14ac:dyDescent="0.35">
      <c r="B74">
        <v>78</v>
      </c>
      <c r="D74">
        <v>0.37</v>
      </c>
      <c r="E74" s="3">
        <v>4847</v>
      </c>
      <c r="F74" s="3">
        <v>4353</v>
      </c>
      <c r="G74" s="3">
        <v>5304</v>
      </c>
      <c r="O74" s="4">
        <f t="shared" si="10"/>
        <v>316.27480013511996</v>
      </c>
      <c r="P74" s="4">
        <f t="shared" si="11"/>
        <v>292.28897933172084</v>
      </c>
      <c r="Q74" s="4">
        <f t="shared" si="12"/>
        <v>336.59134338982125</v>
      </c>
      <c r="R74" s="4">
        <f t="shared" si="16"/>
        <v>23.985820803399122</v>
      </c>
      <c r="S74" s="4">
        <f t="shared" si="17"/>
        <v>20.316543254701287</v>
      </c>
      <c r="V74" s="4">
        <f t="shared" si="9"/>
        <v>1673.7251998648801</v>
      </c>
      <c r="W74" s="4">
        <f t="shared" si="13"/>
        <v>23.985820803399122</v>
      </c>
      <c r="X74" s="5">
        <f t="shared" si="14"/>
        <v>1697.7110206682792</v>
      </c>
      <c r="Y74" s="5">
        <f t="shared" si="15"/>
        <v>1649.739379061481</v>
      </c>
    </row>
    <row r="75" spans="2:25" x14ac:dyDescent="0.35">
      <c r="B75">
        <v>79</v>
      </c>
      <c r="D75">
        <v>1</v>
      </c>
      <c r="E75" s="3">
        <v>4758</v>
      </c>
      <c r="F75" s="3">
        <v>4233</v>
      </c>
      <c r="G75" s="3">
        <v>5215</v>
      </c>
      <c r="O75" s="4">
        <f t="shared" si="10"/>
        <v>310.46740231955863</v>
      </c>
      <c r="P75" s="4">
        <f t="shared" si="11"/>
        <v>284.23139203105313</v>
      </c>
      <c r="Q75" s="4">
        <f t="shared" si="12"/>
        <v>330.94341172283515</v>
      </c>
      <c r="R75" s="4">
        <f t="shared" si="16"/>
        <v>26.236010288505497</v>
      </c>
      <c r="S75" s="4">
        <f t="shared" si="17"/>
        <v>20.476009403276521</v>
      </c>
      <c r="V75" s="4">
        <f t="shared" si="9"/>
        <v>1679.5325976804413</v>
      </c>
      <c r="W75" s="4">
        <f t="shared" si="13"/>
        <v>26.236010288505497</v>
      </c>
      <c r="X75" s="5">
        <f t="shared" si="14"/>
        <v>1705.7686079689468</v>
      </c>
      <c r="Y75" s="5">
        <f t="shared" si="15"/>
        <v>1653.2965873919359</v>
      </c>
    </row>
    <row r="76" spans="2:25" x14ac:dyDescent="0.35">
      <c r="B76">
        <v>80</v>
      </c>
      <c r="C76" t="s">
        <v>61</v>
      </c>
      <c r="D76">
        <v>1</v>
      </c>
      <c r="E76" s="3">
        <v>5359</v>
      </c>
      <c r="F76" s="3">
        <v>4819</v>
      </c>
      <c r="G76" s="3">
        <v>5893</v>
      </c>
      <c r="O76" s="4">
        <f t="shared" si="10"/>
        <v>349.68365048980974</v>
      </c>
      <c r="P76" s="4">
        <f t="shared" si="11"/>
        <v>323.57927668264705</v>
      </c>
      <c r="Q76" s="4">
        <f t="shared" si="12"/>
        <v>373.96922824212226</v>
      </c>
      <c r="R76" s="4">
        <f t="shared" si="16"/>
        <v>26.104373807162688</v>
      </c>
      <c r="S76" s="4">
        <f t="shared" si="17"/>
        <v>24.28557775231252</v>
      </c>
      <c r="V76" s="4">
        <f t="shared" si="9"/>
        <v>1640.3163495101903</v>
      </c>
      <c r="W76" s="4">
        <f t="shared" si="13"/>
        <v>26.104373807162688</v>
      </c>
      <c r="X76" s="5">
        <f t="shared" si="14"/>
        <v>1666.4207233173529</v>
      </c>
      <c r="Y76" s="5">
        <f t="shared" si="15"/>
        <v>1614.2119757030277</v>
      </c>
    </row>
    <row r="77" spans="2:25" x14ac:dyDescent="0.35">
      <c r="B77">
        <v>81</v>
      </c>
      <c r="D77">
        <v>0.4</v>
      </c>
      <c r="E77" s="3">
        <v>5218</v>
      </c>
      <c r="F77" s="3">
        <v>4663</v>
      </c>
      <c r="G77" s="3">
        <v>5734</v>
      </c>
      <c r="O77" s="4">
        <f t="shared" si="10"/>
        <v>340.48316631010022</v>
      </c>
      <c r="P77" s="4">
        <f t="shared" si="11"/>
        <v>313.10441319177903</v>
      </c>
      <c r="Q77" s="4">
        <f t="shared" si="12"/>
        <v>363.87910312919212</v>
      </c>
      <c r="R77" s="4">
        <f t="shared" si="16"/>
        <v>27.378753118321185</v>
      </c>
      <c r="S77" s="4">
        <f t="shared" si="17"/>
        <v>23.395936819091901</v>
      </c>
      <c r="V77" s="4">
        <f t="shared" si="9"/>
        <v>1649.5168336898998</v>
      </c>
      <c r="W77" s="4">
        <f t="shared" si="13"/>
        <v>27.378753118321185</v>
      </c>
      <c r="X77" s="5">
        <f t="shared" si="14"/>
        <v>1676.895586808221</v>
      </c>
      <c r="Y77" s="5">
        <f t="shared" si="15"/>
        <v>1622.1380805715787</v>
      </c>
    </row>
    <row r="78" spans="2:25" x14ac:dyDescent="0.35">
      <c r="B78">
        <v>82</v>
      </c>
      <c r="D78">
        <v>1</v>
      </c>
      <c r="E78" s="3">
        <v>4694</v>
      </c>
      <c r="F78" s="3">
        <v>3953</v>
      </c>
      <c r="G78" s="3">
        <v>5293</v>
      </c>
      <c r="O78" s="4">
        <f t="shared" si="10"/>
        <v>306.29129602522238</v>
      </c>
      <c r="P78" s="4">
        <f t="shared" si="11"/>
        <v>265.43035499616184</v>
      </c>
      <c r="Q78" s="4">
        <f t="shared" si="12"/>
        <v>335.8932844197443</v>
      </c>
      <c r="R78" s="4">
        <f t="shared" si="16"/>
        <v>40.860941029060541</v>
      </c>
      <c r="S78" s="4">
        <f t="shared" si="17"/>
        <v>29.601988394521925</v>
      </c>
      <c r="V78" s="4">
        <f t="shared" si="9"/>
        <v>1683.7087039747776</v>
      </c>
      <c r="W78" s="4">
        <f t="shared" si="13"/>
        <v>40.860941029060541</v>
      </c>
      <c r="X78" s="5">
        <f t="shared" si="14"/>
        <v>1724.5696450038381</v>
      </c>
      <c r="Y78" s="5">
        <f t="shared" si="15"/>
        <v>1642.847762945717</v>
      </c>
    </row>
    <row r="79" spans="2:25" x14ac:dyDescent="0.35">
      <c r="B79">
        <v>83</v>
      </c>
      <c r="D79">
        <v>1</v>
      </c>
      <c r="E79" s="3">
        <v>2379</v>
      </c>
      <c r="F79" s="3">
        <v>1620</v>
      </c>
      <c r="G79" s="3">
        <v>3213</v>
      </c>
      <c r="O79" s="4">
        <f t="shared" si="10"/>
        <v>155.23370115977932</v>
      </c>
      <c r="P79" s="4">
        <f t="shared" si="11"/>
        <v>108.77742855901396</v>
      </c>
      <c r="Q79" s="4">
        <f t="shared" si="12"/>
        <v>203.89667916883403</v>
      </c>
      <c r="R79" s="4">
        <f t="shared" si="16"/>
        <v>46.456272600765359</v>
      </c>
      <c r="S79" s="4">
        <f t="shared" si="17"/>
        <v>48.662978009054711</v>
      </c>
      <c r="V79" s="4">
        <f t="shared" si="9"/>
        <v>1834.7662988402208</v>
      </c>
      <c r="W79" s="4">
        <f t="shared" si="13"/>
        <v>48.662978009054711</v>
      </c>
      <c r="X79" s="5">
        <f t="shared" si="14"/>
        <v>1883.4292768492755</v>
      </c>
      <c r="Y79" s="5">
        <f t="shared" si="15"/>
        <v>1786.103320831166</v>
      </c>
    </row>
    <row r="80" spans="2:25" x14ac:dyDescent="0.35">
      <c r="B80">
        <v>84</v>
      </c>
      <c r="C80" t="s">
        <v>62</v>
      </c>
      <c r="D80">
        <v>1</v>
      </c>
      <c r="E80" s="3">
        <v>8596</v>
      </c>
      <c r="F80" s="3">
        <v>7534</v>
      </c>
      <c r="G80" s="3">
        <v>9680</v>
      </c>
      <c r="O80" s="4">
        <f t="shared" si="10"/>
        <v>560.90327665803409</v>
      </c>
      <c r="P80" s="4">
        <f t="shared" si="11"/>
        <v>505.88218936025379</v>
      </c>
      <c r="Q80" s="4">
        <f t="shared" si="12"/>
        <v>614.29189366769788</v>
      </c>
      <c r="R80" s="4">
        <f t="shared" si="16"/>
        <v>55.021087297780298</v>
      </c>
      <c r="S80" s="4">
        <f t="shared" si="17"/>
        <v>53.38861700966379</v>
      </c>
      <c r="V80" s="4">
        <f t="shared" si="9"/>
        <v>1429.096723341966</v>
      </c>
      <c r="W80" s="4">
        <f t="shared" si="13"/>
        <v>55.021087297780298</v>
      </c>
      <c r="X80" s="5">
        <f t="shared" si="14"/>
        <v>1484.1178106397463</v>
      </c>
      <c r="Y80" s="5">
        <f t="shared" si="15"/>
        <v>1374.0756360441858</v>
      </c>
    </row>
    <row r="81" spans="2:25" x14ac:dyDescent="0.35">
      <c r="B81">
        <v>85</v>
      </c>
      <c r="D81">
        <v>0.38</v>
      </c>
      <c r="E81" s="3">
        <v>8465</v>
      </c>
      <c r="F81" s="3">
        <v>7408</v>
      </c>
      <c r="G81" s="3">
        <v>9504</v>
      </c>
      <c r="O81" s="4">
        <f t="shared" si="10"/>
        <v>552.3553090868146</v>
      </c>
      <c r="P81" s="4">
        <f t="shared" si="11"/>
        <v>497.42172269455267</v>
      </c>
      <c r="Q81" s="4">
        <f t="shared" si="12"/>
        <v>603.12295014646702</v>
      </c>
      <c r="R81" s="4">
        <f t="shared" si="16"/>
        <v>54.93358639226193</v>
      </c>
      <c r="S81" s="4">
        <f t="shared" si="17"/>
        <v>50.767641059652419</v>
      </c>
      <c r="V81" s="4">
        <f t="shared" si="9"/>
        <v>1437.6446909131855</v>
      </c>
      <c r="W81" s="4">
        <f t="shared" si="13"/>
        <v>54.93358639226193</v>
      </c>
      <c r="X81" s="5">
        <f t="shared" si="14"/>
        <v>1492.5782773054475</v>
      </c>
      <c r="Y81" s="5">
        <f t="shared" si="15"/>
        <v>1382.7111045209235</v>
      </c>
    </row>
    <row r="82" spans="2:25" x14ac:dyDescent="0.35">
      <c r="B82">
        <v>86</v>
      </c>
      <c r="D82">
        <v>1</v>
      </c>
      <c r="E82" s="3">
        <v>5177</v>
      </c>
      <c r="F82" s="3">
        <v>4447</v>
      </c>
      <c r="G82" s="3">
        <v>5928</v>
      </c>
      <c r="O82" s="4">
        <f t="shared" si="10"/>
        <v>337.80784821529107</v>
      </c>
      <c r="P82" s="4">
        <f t="shared" si="11"/>
        <v>298.60075605057716</v>
      </c>
      <c r="Q82" s="4">
        <f t="shared" si="12"/>
        <v>376.19032496509431</v>
      </c>
      <c r="R82" s="4">
        <f t="shared" si="16"/>
        <v>39.207092164713913</v>
      </c>
      <c r="S82" s="4">
        <f t="shared" si="17"/>
        <v>38.382476749803232</v>
      </c>
      <c r="V82" s="4">
        <f t="shared" si="9"/>
        <v>1652.192151784709</v>
      </c>
      <c r="W82" s="4">
        <f t="shared" si="13"/>
        <v>39.207092164713913</v>
      </c>
      <c r="X82" s="5">
        <f t="shared" si="14"/>
        <v>1691.399243949423</v>
      </c>
      <c r="Y82" s="5">
        <f t="shared" si="15"/>
        <v>1612.9850596199951</v>
      </c>
    </row>
    <row r="83" spans="2:25" x14ac:dyDescent="0.35">
      <c r="B83">
        <v>87</v>
      </c>
      <c r="D83">
        <v>1</v>
      </c>
      <c r="E83" s="3">
        <v>2465</v>
      </c>
      <c r="F83" s="3">
        <v>1703</v>
      </c>
      <c r="G83" s="3">
        <v>3290</v>
      </c>
      <c r="O83" s="4">
        <f t="shared" si="10"/>
        <v>160.8453439927936</v>
      </c>
      <c r="P83" s="4">
        <f t="shared" si="11"/>
        <v>114.35059310864244</v>
      </c>
      <c r="Q83" s="4">
        <f t="shared" si="12"/>
        <v>208.78309195937251</v>
      </c>
      <c r="R83" s="4">
        <f t="shared" si="16"/>
        <v>46.494750884151159</v>
      </c>
      <c r="S83" s="4">
        <f t="shared" si="17"/>
        <v>47.937747966578911</v>
      </c>
      <c r="V83" s="4">
        <f t="shared" si="9"/>
        <v>1829.1546560072063</v>
      </c>
      <c r="W83" s="4">
        <f t="shared" si="13"/>
        <v>47.937747966578911</v>
      </c>
      <c r="X83" s="5">
        <f t="shared" si="14"/>
        <v>1877.0924039737852</v>
      </c>
      <c r="Y83" s="5">
        <f t="shared" si="15"/>
        <v>1781.2169080406275</v>
      </c>
    </row>
    <row r="84" spans="2:25" x14ac:dyDescent="0.35">
      <c r="B84">
        <v>88</v>
      </c>
      <c r="C84" t="s">
        <v>63</v>
      </c>
      <c r="D84">
        <v>1</v>
      </c>
      <c r="E84" s="3">
        <v>28894</v>
      </c>
      <c r="F84" s="3">
        <v>27324</v>
      </c>
      <c r="G84" s="3">
        <v>30430</v>
      </c>
      <c r="O84" s="4">
        <f t="shared" si="10"/>
        <v>1885.381488571107</v>
      </c>
      <c r="P84" s="4">
        <f t="shared" si="11"/>
        <v>1834.7126283620353</v>
      </c>
      <c r="Q84" s="4">
        <f t="shared" si="12"/>
        <v>1931.0849508582692</v>
      </c>
      <c r="R84" s="4">
        <f t="shared" si="16"/>
        <v>50.668860209071681</v>
      </c>
      <c r="S84" s="4">
        <f t="shared" si="17"/>
        <v>45.70346228716221</v>
      </c>
      <c r="V84" s="4">
        <f t="shared" si="9"/>
        <v>104.61851142889304</v>
      </c>
      <c r="W84" s="4">
        <f t="shared" si="13"/>
        <v>50.668860209071681</v>
      </c>
      <c r="X84" s="5">
        <f t="shared" si="14"/>
        <v>155.28737163796472</v>
      </c>
      <c r="Y84" s="5">
        <f t="shared" si="15"/>
        <v>53.949651219821362</v>
      </c>
    </row>
    <row r="85" spans="2:25" x14ac:dyDescent="0.35">
      <c r="B85">
        <v>89</v>
      </c>
      <c r="C85" t="s">
        <v>64</v>
      </c>
      <c r="D85">
        <v>1</v>
      </c>
      <c r="E85" s="3">
        <v>22806</v>
      </c>
      <c r="F85" s="3">
        <v>21325</v>
      </c>
      <c r="G85" s="3">
        <v>24372</v>
      </c>
      <c r="O85" s="4">
        <f t="shared" si="10"/>
        <v>1488.1293773223738</v>
      </c>
      <c r="P85" s="4">
        <f t="shared" si="11"/>
        <v>1431.9004098894893</v>
      </c>
      <c r="Q85" s="4">
        <f t="shared" si="12"/>
        <v>1546.6448380649931</v>
      </c>
      <c r="R85" s="4">
        <f t="shared" si="16"/>
        <v>56.228967432884474</v>
      </c>
      <c r="S85" s="4">
        <f t="shared" si="17"/>
        <v>58.515460742619325</v>
      </c>
      <c r="V85" s="4">
        <f t="shared" si="9"/>
        <v>501.87062267762622</v>
      </c>
      <c r="W85" s="4">
        <f t="shared" si="13"/>
        <v>58.515460742619325</v>
      </c>
      <c r="X85" s="5">
        <f t="shared" si="14"/>
        <v>560.38608342024554</v>
      </c>
      <c r="Y85" s="5">
        <f t="shared" si="15"/>
        <v>443.35516193500689</v>
      </c>
    </row>
    <row r="86" spans="2:25" x14ac:dyDescent="0.35">
      <c r="B86">
        <v>90</v>
      </c>
      <c r="D86">
        <v>1</v>
      </c>
      <c r="E86" s="3">
        <v>17445</v>
      </c>
      <c r="F86" s="3">
        <v>16252</v>
      </c>
      <c r="G86" s="3">
        <v>18683</v>
      </c>
      <c r="O86" s="4">
        <f t="shared" si="10"/>
        <v>1138.315223510866</v>
      </c>
      <c r="P86" s="4">
        <f t="shared" si="11"/>
        <v>1091.2659067537622</v>
      </c>
      <c r="Q86" s="4">
        <f t="shared" si="12"/>
        <v>1185.6214307224793</v>
      </c>
      <c r="R86" s="4">
        <f t="shared" si="16"/>
        <v>47.049316757103725</v>
      </c>
      <c r="S86" s="4">
        <f t="shared" si="17"/>
        <v>47.306207211613355</v>
      </c>
      <c r="V86" s="4">
        <f t="shared" si="9"/>
        <v>851.68477648913404</v>
      </c>
      <c r="W86" s="4">
        <f t="shared" si="13"/>
        <v>47.306207211613355</v>
      </c>
      <c r="X86" s="5">
        <f t="shared" si="14"/>
        <v>898.99098370074739</v>
      </c>
      <c r="Y86" s="5">
        <f t="shared" si="15"/>
        <v>804.37856927752068</v>
      </c>
    </row>
    <row r="87" spans="2:25" x14ac:dyDescent="0.35">
      <c r="B87">
        <v>91</v>
      </c>
      <c r="C87" t="s">
        <v>65</v>
      </c>
      <c r="D87">
        <v>1</v>
      </c>
      <c r="E87" s="3">
        <v>15444</v>
      </c>
      <c r="F87" s="3">
        <v>14390</v>
      </c>
      <c r="G87" s="3">
        <v>16480</v>
      </c>
      <c r="O87" s="4">
        <f t="shared" si="10"/>
        <v>1007.7466501520099</v>
      </c>
      <c r="P87" s="4">
        <f t="shared" si="11"/>
        <v>966.23901047173501</v>
      </c>
      <c r="Q87" s="4">
        <f t="shared" si="12"/>
        <v>1045.8192569879816</v>
      </c>
      <c r="R87" s="4">
        <f t="shared" si="16"/>
        <v>41.507639680274906</v>
      </c>
      <c r="S87" s="4">
        <f t="shared" si="17"/>
        <v>38.072606835971669</v>
      </c>
      <c r="V87" s="4">
        <f t="shared" si="9"/>
        <v>982.25334984799008</v>
      </c>
      <c r="W87" s="4">
        <f t="shared" si="13"/>
        <v>41.507639680274906</v>
      </c>
      <c r="X87" s="5">
        <f t="shared" si="14"/>
        <v>1023.760989528265</v>
      </c>
      <c r="Y87" s="5">
        <f t="shared" si="15"/>
        <v>940.74571016771517</v>
      </c>
    </row>
    <row r="88" spans="2:25" x14ac:dyDescent="0.35">
      <c r="B88">
        <v>92</v>
      </c>
      <c r="C88" t="s">
        <v>66</v>
      </c>
      <c r="D88">
        <v>1</v>
      </c>
      <c r="E88" s="3">
        <v>15035</v>
      </c>
      <c r="F88" s="3">
        <v>14008</v>
      </c>
      <c r="G88" s="3">
        <v>16050</v>
      </c>
      <c r="O88" s="4">
        <f t="shared" si="10"/>
        <v>981.05872086476757</v>
      </c>
      <c r="P88" s="4">
        <f t="shared" si="11"/>
        <v>940.5890242312762</v>
      </c>
      <c r="Q88" s="4">
        <f t="shared" si="12"/>
        <v>1018.5314972486107</v>
      </c>
      <c r="R88" s="4">
        <f t="shared" si="16"/>
        <v>40.469696633491367</v>
      </c>
      <c r="S88" s="4">
        <f t="shared" si="17"/>
        <v>37.472776383843097</v>
      </c>
      <c r="V88" s="4">
        <f t="shared" si="9"/>
        <v>1008.9412791352324</v>
      </c>
      <c r="W88" s="4">
        <f t="shared" si="13"/>
        <v>40.469696633491367</v>
      </c>
      <c r="X88" s="5">
        <f t="shared" si="14"/>
        <v>1049.4109757687238</v>
      </c>
      <c r="Y88" s="5">
        <f t="shared" si="15"/>
        <v>968.47158250174107</v>
      </c>
    </row>
    <row r="89" spans="2:25" x14ac:dyDescent="0.35">
      <c r="B89">
        <v>93</v>
      </c>
      <c r="D89">
        <v>0.14000000000000001</v>
      </c>
      <c r="E89" s="3">
        <v>14889</v>
      </c>
      <c r="F89" s="3">
        <v>13887</v>
      </c>
      <c r="G89" s="3">
        <v>15931</v>
      </c>
      <c r="O89" s="4">
        <f t="shared" si="10"/>
        <v>971.53197838081303</v>
      </c>
      <c r="P89" s="4">
        <f t="shared" si="11"/>
        <v>932.46429036976963</v>
      </c>
      <c r="Q89" s="4">
        <f t="shared" si="12"/>
        <v>1010.9797683905057</v>
      </c>
      <c r="R89" s="4">
        <f t="shared" si="16"/>
        <v>39.067688011043401</v>
      </c>
      <c r="S89" s="4">
        <f t="shared" si="17"/>
        <v>39.447790009692653</v>
      </c>
      <c r="V89" s="4">
        <f t="shared" si="9"/>
        <v>1018.468021619187</v>
      </c>
      <c r="W89" s="4">
        <f t="shared" si="13"/>
        <v>39.447790009692653</v>
      </c>
      <c r="X89" s="5">
        <f t="shared" si="14"/>
        <v>1057.9158116288795</v>
      </c>
      <c r="Y89" s="5">
        <f t="shared" si="15"/>
        <v>979.02023160949432</v>
      </c>
    </row>
    <row r="90" spans="2:25" x14ac:dyDescent="0.35">
      <c r="B90">
        <v>94</v>
      </c>
      <c r="D90">
        <v>0.11</v>
      </c>
      <c r="E90" s="3">
        <v>14771</v>
      </c>
      <c r="F90" s="3">
        <v>13683</v>
      </c>
      <c r="G90" s="3">
        <v>15804</v>
      </c>
      <c r="O90" s="4">
        <f t="shared" si="10"/>
        <v>963.83228240063056</v>
      </c>
      <c r="P90" s="4">
        <f t="shared" si="11"/>
        <v>918.76639195863447</v>
      </c>
      <c r="Q90" s="4">
        <f t="shared" si="12"/>
        <v>1002.9203602814357</v>
      </c>
      <c r="R90" s="4">
        <f t="shared" si="16"/>
        <v>45.065890441996089</v>
      </c>
      <c r="S90" s="4">
        <f t="shared" si="17"/>
        <v>39.088077880805145</v>
      </c>
      <c r="V90" s="4">
        <f t="shared" si="9"/>
        <v>1026.1677175993696</v>
      </c>
      <c r="W90" s="4">
        <f t="shared" si="13"/>
        <v>45.065890441996089</v>
      </c>
      <c r="X90" s="5">
        <f t="shared" si="14"/>
        <v>1071.2336080413656</v>
      </c>
      <c r="Y90" s="5">
        <f t="shared" si="15"/>
        <v>981.10182715737346</v>
      </c>
    </row>
    <row r="91" spans="2:25" x14ac:dyDescent="0.35">
      <c r="B91">
        <v>95</v>
      </c>
      <c r="D91">
        <v>0.17</v>
      </c>
      <c r="E91" s="3">
        <v>14674</v>
      </c>
      <c r="F91" s="3">
        <v>13540</v>
      </c>
      <c r="G91" s="3">
        <v>15748</v>
      </c>
      <c r="O91" s="4">
        <f t="shared" si="10"/>
        <v>957.50287129827723</v>
      </c>
      <c r="P91" s="4">
        <f t="shared" si="11"/>
        <v>909.1644337586722</v>
      </c>
      <c r="Q91" s="4">
        <f t="shared" si="12"/>
        <v>999.36660552468038</v>
      </c>
      <c r="R91" s="4">
        <f t="shared" si="16"/>
        <v>48.338437539605025</v>
      </c>
      <c r="S91" s="4">
        <f t="shared" si="17"/>
        <v>41.863734226403153</v>
      </c>
      <c r="V91" s="4">
        <f t="shared" si="9"/>
        <v>1032.4971287017229</v>
      </c>
      <c r="W91" s="4">
        <f t="shared" si="13"/>
        <v>48.338437539605025</v>
      </c>
      <c r="X91" s="5">
        <f t="shared" si="14"/>
        <v>1080.8355662413278</v>
      </c>
      <c r="Y91" s="5">
        <f t="shared" si="15"/>
        <v>984.15869116211786</v>
      </c>
    </row>
    <row r="92" spans="2:25" x14ac:dyDescent="0.35">
      <c r="B92">
        <v>96</v>
      </c>
      <c r="D92">
        <v>1</v>
      </c>
      <c r="E92" s="3">
        <v>1825</v>
      </c>
      <c r="F92" s="3">
        <v>1252</v>
      </c>
      <c r="G92" s="3">
        <v>2471</v>
      </c>
      <c r="O92" s="4">
        <f t="shared" si="10"/>
        <v>119.08428104943138</v>
      </c>
      <c r="P92" s="4">
        <f t="shared" si="11"/>
        <v>84.067494170299668</v>
      </c>
      <c r="Q92" s="4">
        <f t="shared" si="12"/>
        <v>156.8094286418266</v>
      </c>
      <c r="R92" s="4">
        <f t="shared" si="16"/>
        <v>35.016786879131715</v>
      </c>
      <c r="S92" s="4">
        <f t="shared" si="17"/>
        <v>37.725147592395217</v>
      </c>
      <c r="V92" s="4">
        <f t="shared" si="9"/>
        <v>1870.9157189505686</v>
      </c>
      <c r="W92" s="4">
        <f t="shared" si="13"/>
        <v>37.725147592395217</v>
      </c>
      <c r="X92" s="5">
        <f t="shared" si="14"/>
        <v>1908.6408665429637</v>
      </c>
      <c r="Y92" s="5">
        <f t="shared" si="15"/>
        <v>1833.1905713581734</v>
      </c>
    </row>
    <row r="93" spans="2:25" x14ac:dyDescent="0.35">
      <c r="B93">
        <v>97</v>
      </c>
      <c r="D93">
        <v>0.41</v>
      </c>
      <c r="E93" s="3">
        <v>1647</v>
      </c>
      <c r="F93" s="3">
        <v>1083</v>
      </c>
      <c r="G93" s="3">
        <v>2271</v>
      </c>
      <c r="O93" s="4">
        <f t="shared" si="10"/>
        <v>107.46948541830875</v>
      </c>
      <c r="P93" s="4">
        <f t="shared" si="11"/>
        <v>72.719725388525987</v>
      </c>
      <c r="Q93" s="4">
        <f t="shared" si="12"/>
        <v>144.11744736770061</v>
      </c>
      <c r="R93" s="4">
        <f t="shared" si="16"/>
        <v>34.749760029782763</v>
      </c>
      <c r="S93" s="4">
        <f t="shared" si="17"/>
        <v>36.647961949391856</v>
      </c>
      <c r="V93" s="4">
        <f t="shared" si="9"/>
        <v>1882.5305145816912</v>
      </c>
      <c r="W93" s="4">
        <f t="shared" si="13"/>
        <v>36.647961949391856</v>
      </c>
      <c r="X93" s="5">
        <f t="shared" si="14"/>
        <v>1919.1784765310831</v>
      </c>
      <c r="Y93" s="5">
        <f t="shared" si="15"/>
        <v>1845.8825526322994</v>
      </c>
    </row>
    <row r="94" spans="2:25" x14ac:dyDescent="0.35">
      <c r="B94">
        <v>98</v>
      </c>
      <c r="D94">
        <v>1</v>
      </c>
      <c r="E94">
        <v>423</v>
      </c>
      <c r="F94">
        <v>117</v>
      </c>
      <c r="G94">
        <v>716</v>
      </c>
      <c r="O94" s="4">
        <f t="shared" si="10"/>
        <v>27.601452539128477</v>
      </c>
      <c r="P94" s="4">
        <f t="shared" si="11"/>
        <v>7.8561476181510077</v>
      </c>
      <c r="Q94" s="4">
        <f t="shared" si="12"/>
        <v>45.437292961371043</v>
      </c>
      <c r="R94" s="4">
        <f t="shared" si="16"/>
        <v>19.745304920977468</v>
      </c>
      <c r="S94" s="4">
        <f t="shared" si="17"/>
        <v>17.835840422242565</v>
      </c>
      <c r="V94" s="4">
        <f t="shared" si="9"/>
        <v>1962.3985474608714</v>
      </c>
      <c r="W94" s="4">
        <f t="shared" si="13"/>
        <v>19.745304920977468</v>
      </c>
      <c r="X94" s="5">
        <f t="shared" si="14"/>
        <v>1982.143852381849</v>
      </c>
      <c r="Y94" s="5">
        <f t="shared" si="15"/>
        <v>1942.6532425398939</v>
      </c>
    </row>
    <row r="95" spans="2:25" x14ac:dyDescent="0.35">
      <c r="B95">
        <v>99</v>
      </c>
      <c r="D95">
        <v>0.87</v>
      </c>
      <c r="E95" s="3">
        <v>14632</v>
      </c>
      <c r="F95" s="3">
        <v>13525</v>
      </c>
      <c r="G95" s="3">
        <v>15721</v>
      </c>
      <c r="O95" s="4">
        <f t="shared" si="10"/>
        <v>954.76230154261907</v>
      </c>
      <c r="P95" s="4">
        <f t="shared" si="11"/>
        <v>908.15723534608867</v>
      </c>
      <c r="Q95" s="4">
        <f t="shared" si="12"/>
        <v>997.65318805267339</v>
      </c>
      <c r="R95" s="4">
        <f t="shared" si="16"/>
        <v>46.605066196530402</v>
      </c>
      <c r="S95" s="4">
        <f t="shared" si="17"/>
        <v>42.890886510054315</v>
      </c>
      <c r="V95" s="4">
        <f t="shared" si="9"/>
        <v>1035.2376984573809</v>
      </c>
      <c r="W95" s="4">
        <f t="shared" si="13"/>
        <v>46.605066196530402</v>
      </c>
      <c r="X95" s="5">
        <f t="shared" si="14"/>
        <v>1081.8427646539112</v>
      </c>
      <c r="Y95" s="5">
        <f t="shared" si="15"/>
        <v>988.63263226085053</v>
      </c>
    </row>
    <row r="96" spans="2:25" x14ac:dyDescent="0.35">
      <c r="B96">
        <v>100</v>
      </c>
      <c r="D96">
        <v>1</v>
      </c>
      <c r="E96">
        <v>899</v>
      </c>
      <c r="F96">
        <v>485</v>
      </c>
      <c r="G96" s="3">
        <v>1494</v>
      </c>
      <c r="O96" s="4">
        <f t="shared" si="10"/>
        <v>58.661243103254144</v>
      </c>
      <c r="P96" s="4">
        <f t="shared" si="11"/>
        <v>32.566082006865287</v>
      </c>
      <c r="Q96" s="4">
        <f t="shared" si="12"/>
        <v>94.809100117721144</v>
      </c>
      <c r="R96" s="4">
        <f t="shared" si="16"/>
        <v>26.095161096388857</v>
      </c>
      <c r="S96" s="4">
        <f t="shared" si="17"/>
        <v>36.147857014467</v>
      </c>
      <c r="V96" s="4">
        <f t="shared" si="9"/>
        <v>1931.338756896746</v>
      </c>
      <c r="W96" s="4">
        <f t="shared" si="13"/>
        <v>36.147857014467</v>
      </c>
      <c r="X96" s="5">
        <f t="shared" si="14"/>
        <v>1967.486613911213</v>
      </c>
      <c r="Y96" s="5">
        <f t="shared" si="15"/>
        <v>1895.1908998822789</v>
      </c>
    </row>
    <row r="97" spans="2:25" x14ac:dyDescent="0.35">
      <c r="B97">
        <v>101</v>
      </c>
      <c r="D97">
        <v>1</v>
      </c>
      <c r="E97" s="3">
        <v>12474</v>
      </c>
      <c r="F97" s="3">
        <v>11209</v>
      </c>
      <c r="G97" s="3">
        <v>13695</v>
      </c>
      <c r="O97" s="4">
        <f t="shared" si="10"/>
        <v>813.94921743046962</v>
      </c>
      <c r="P97" s="4">
        <f t="shared" si="11"/>
        <v>752.64580044320212</v>
      </c>
      <c r="Q97" s="4">
        <f t="shared" si="12"/>
        <v>869.08341774577707</v>
      </c>
      <c r="R97" s="4">
        <f t="shared" si="16"/>
        <v>61.303416987267497</v>
      </c>
      <c r="S97" s="4">
        <f t="shared" si="17"/>
        <v>55.134200315307453</v>
      </c>
      <c r="V97" s="4">
        <f t="shared" si="9"/>
        <v>1176.0507825695304</v>
      </c>
      <c r="W97" s="4">
        <f t="shared" si="13"/>
        <v>61.303416987267497</v>
      </c>
      <c r="X97" s="5">
        <f t="shared" si="14"/>
        <v>1237.354199556798</v>
      </c>
      <c r="Y97" s="5">
        <f t="shared" si="15"/>
        <v>1114.7473655822628</v>
      </c>
    </row>
    <row r="98" spans="2:25" x14ac:dyDescent="0.35">
      <c r="B98">
        <v>102</v>
      </c>
      <c r="C98" t="s">
        <v>67</v>
      </c>
      <c r="D98">
        <v>1</v>
      </c>
      <c r="E98" s="3">
        <v>8506</v>
      </c>
      <c r="F98" s="3">
        <v>7336</v>
      </c>
      <c r="G98" s="3">
        <v>9699</v>
      </c>
      <c r="O98" s="4">
        <f t="shared" si="10"/>
        <v>555.03062718162369</v>
      </c>
      <c r="P98" s="4">
        <f t="shared" si="11"/>
        <v>492.58717031415205</v>
      </c>
      <c r="Q98" s="4">
        <f t="shared" si="12"/>
        <v>615.49763188873987</v>
      </c>
      <c r="R98" s="4">
        <f t="shared" si="16"/>
        <v>62.443456867471639</v>
      </c>
      <c r="S98" s="4">
        <f t="shared" si="17"/>
        <v>60.467004707116189</v>
      </c>
      <c r="V98" s="4">
        <f t="shared" si="9"/>
        <v>1434.9693728183763</v>
      </c>
      <c r="W98" s="4">
        <f t="shared" si="13"/>
        <v>62.443456867471639</v>
      </c>
      <c r="X98" s="5">
        <f t="shared" si="14"/>
        <v>1497.412829685848</v>
      </c>
      <c r="Y98" s="5">
        <f t="shared" si="15"/>
        <v>1372.5259159509046</v>
      </c>
    </row>
    <row r="99" spans="2:25" x14ac:dyDescent="0.35">
      <c r="B99">
        <v>103</v>
      </c>
      <c r="D99">
        <v>1</v>
      </c>
      <c r="E99" s="3">
        <v>5068</v>
      </c>
      <c r="F99" s="3">
        <v>4328</v>
      </c>
      <c r="G99" s="3">
        <v>5793</v>
      </c>
      <c r="O99" s="4">
        <f t="shared" si="10"/>
        <v>330.69541718274968</v>
      </c>
      <c r="P99" s="4">
        <f t="shared" si="11"/>
        <v>290.61031531074838</v>
      </c>
      <c r="Q99" s="4">
        <f t="shared" si="12"/>
        <v>367.62323760505927</v>
      </c>
      <c r="R99" s="4">
        <f t="shared" si="16"/>
        <v>40.085101872001303</v>
      </c>
      <c r="S99" s="4">
        <f t="shared" si="17"/>
        <v>36.927820422309594</v>
      </c>
      <c r="V99" s="4">
        <f t="shared" si="9"/>
        <v>1659.3045828172503</v>
      </c>
      <c r="W99" s="4">
        <f t="shared" si="13"/>
        <v>40.085101872001303</v>
      </c>
      <c r="X99" s="5">
        <f t="shared" si="14"/>
        <v>1699.3896846892517</v>
      </c>
      <c r="Y99" s="5">
        <f t="shared" si="15"/>
        <v>1619.219480945249</v>
      </c>
    </row>
    <row r="100" spans="2:25" x14ac:dyDescent="0.35">
      <c r="B100">
        <v>104</v>
      </c>
      <c r="D100">
        <v>1</v>
      </c>
      <c r="E100" s="3">
        <v>2764</v>
      </c>
      <c r="F100" s="3">
        <v>2037</v>
      </c>
      <c r="G100" s="3">
        <v>3502</v>
      </c>
      <c r="O100" s="4">
        <f t="shared" si="10"/>
        <v>180.35559058664566</v>
      </c>
      <c r="P100" s="4">
        <f t="shared" si="11"/>
        <v>136.7775444288342</v>
      </c>
      <c r="Q100" s="4">
        <f t="shared" si="12"/>
        <v>222.23659210994606</v>
      </c>
      <c r="R100" s="4">
        <f t="shared" si="16"/>
        <v>43.578046157811457</v>
      </c>
      <c r="S100" s="4">
        <f t="shared" si="17"/>
        <v>41.881001523300398</v>
      </c>
      <c r="V100" s="4">
        <f t="shared" si="9"/>
        <v>1809.6444094133544</v>
      </c>
      <c r="W100" s="4">
        <f t="shared" si="13"/>
        <v>43.578046157811457</v>
      </c>
      <c r="X100" s="5">
        <f t="shared" si="14"/>
        <v>1853.2224555711659</v>
      </c>
      <c r="Y100" s="5">
        <f t="shared" si="15"/>
        <v>1766.0663632555429</v>
      </c>
    </row>
    <row r="101" spans="2:25" x14ac:dyDescent="0.35">
      <c r="B101">
        <v>105</v>
      </c>
      <c r="C101" t="s">
        <v>68</v>
      </c>
      <c r="D101">
        <v>1</v>
      </c>
      <c r="E101" s="3">
        <v>9882</v>
      </c>
      <c r="F101" s="3">
        <v>8443</v>
      </c>
      <c r="G101" s="3">
        <v>11418</v>
      </c>
      <c r="O101" s="4">
        <f t="shared" si="10"/>
        <v>644.8169125098525</v>
      </c>
      <c r="P101" s="4">
        <f t="shared" si="11"/>
        <v>566.91841316281159</v>
      </c>
      <c r="Q101" s="4">
        <f t="shared" si="12"/>
        <v>724.58521093985269</v>
      </c>
      <c r="R101" s="4">
        <f t="shared" si="16"/>
        <v>77.898499347040911</v>
      </c>
      <c r="S101" s="4">
        <f t="shared" si="17"/>
        <v>79.768298430000186</v>
      </c>
      <c r="V101" s="4">
        <f t="shared" si="9"/>
        <v>1345.1830874901475</v>
      </c>
      <c r="W101" s="4">
        <f t="shared" si="13"/>
        <v>79.768298430000186</v>
      </c>
      <c r="X101" s="5">
        <f t="shared" si="14"/>
        <v>1424.9513859201477</v>
      </c>
      <c r="Y101" s="5">
        <f t="shared" si="15"/>
        <v>1265.4147890601473</v>
      </c>
    </row>
    <row r="102" spans="2:25" x14ac:dyDescent="0.35">
      <c r="B102">
        <v>106</v>
      </c>
      <c r="C102" t="s">
        <v>69</v>
      </c>
      <c r="D102">
        <v>1</v>
      </c>
      <c r="E102" s="3">
        <v>26481</v>
      </c>
      <c r="F102" s="3">
        <v>24877</v>
      </c>
      <c r="G102" s="3">
        <v>28126</v>
      </c>
      <c r="O102" s="4">
        <f t="shared" si="10"/>
        <v>1727.9292309424616</v>
      </c>
      <c r="P102" s="4">
        <f t="shared" si="11"/>
        <v>1670.4049939892532</v>
      </c>
      <c r="Q102" s="4">
        <f t="shared" si="12"/>
        <v>1784.8733265803378</v>
      </c>
      <c r="R102" s="4">
        <f t="shared" si="16"/>
        <v>57.524236953208401</v>
      </c>
      <c r="S102" s="4">
        <f t="shared" si="17"/>
        <v>56.944095637876217</v>
      </c>
      <c r="V102" s="4">
        <f t="shared" si="9"/>
        <v>262.07076905753843</v>
      </c>
      <c r="W102" s="4">
        <f t="shared" si="13"/>
        <v>57.524236953208401</v>
      </c>
      <c r="X102" s="5">
        <f t="shared" si="14"/>
        <v>319.59500601074683</v>
      </c>
      <c r="Y102" s="5">
        <f t="shared" si="15"/>
        <v>204.54653210433003</v>
      </c>
    </row>
    <row r="103" spans="2:25" x14ac:dyDescent="0.35">
      <c r="B103">
        <v>107</v>
      </c>
      <c r="C103" t="s">
        <v>70</v>
      </c>
      <c r="D103">
        <v>1</v>
      </c>
      <c r="E103" s="3">
        <v>16781</v>
      </c>
      <c r="F103" s="3">
        <v>15120</v>
      </c>
      <c r="G103" s="3">
        <v>18453</v>
      </c>
      <c r="O103" s="4">
        <f t="shared" si="10"/>
        <v>1094.9881207071276</v>
      </c>
      <c r="P103" s="4">
        <f t="shared" si="11"/>
        <v>1015.2559998841302</v>
      </c>
      <c r="Q103" s="4">
        <f t="shared" si="12"/>
        <v>1171.0256522572345</v>
      </c>
      <c r="R103" s="4">
        <f t="shared" si="16"/>
        <v>79.732120822997331</v>
      </c>
      <c r="S103" s="4">
        <f t="shared" si="17"/>
        <v>76.037531550106905</v>
      </c>
      <c r="V103" s="4">
        <f t="shared" si="9"/>
        <v>895.01187929287244</v>
      </c>
      <c r="W103" s="4">
        <f t="shared" si="13"/>
        <v>79.732120822997331</v>
      </c>
      <c r="X103" s="5">
        <f t="shared" si="14"/>
        <v>974.74400011586977</v>
      </c>
      <c r="Y103" s="5">
        <f t="shared" si="15"/>
        <v>815.27975846987511</v>
      </c>
    </row>
    <row r="104" spans="2:25" x14ac:dyDescent="0.35">
      <c r="B104">
        <v>108</v>
      </c>
      <c r="C104" t="s">
        <v>71</v>
      </c>
      <c r="D104">
        <v>1</v>
      </c>
      <c r="E104">
        <v>958</v>
      </c>
      <c r="F104">
        <v>597</v>
      </c>
      <c r="G104" s="3">
        <v>1441</v>
      </c>
      <c r="O104" s="4">
        <f t="shared" si="10"/>
        <v>62.51109109334535</v>
      </c>
      <c r="P104" s="4">
        <f t="shared" si="11"/>
        <v>40.086496820821807</v>
      </c>
      <c r="Q104" s="4">
        <f t="shared" si="12"/>
        <v>91.44572508007775</v>
      </c>
      <c r="R104" s="4">
        <f t="shared" si="16"/>
        <v>22.424594272523542</v>
      </c>
      <c r="S104" s="4">
        <f t="shared" si="17"/>
        <v>28.934633986732401</v>
      </c>
      <c r="V104" s="4">
        <f t="shared" si="9"/>
        <v>1927.4889089066546</v>
      </c>
      <c r="W104" s="4">
        <f t="shared" si="13"/>
        <v>28.934633986732401</v>
      </c>
      <c r="X104" s="5">
        <f t="shared" si="14"/>
        <v>1956.4235428933871</v>
      </c>
      <c r="Y104" s="5">
        <f t="shared" si="15"/>
        <v>1898.5542749199221</v>
      </c>
    </row>
    <row r="105" spans="2:25" x14ac:dyDescent="0.35">
      <c r="B105">
        <v>109</v>
      </c>
      <c r="D105">
        <v>1</v>
      </c>
      <c r="E105">
        <v>636</v>
      </c>
      <c r="F105">
        <v>356</v>
      </c>
      <c r="G105">
        <v>970</v>
      </c>
      <c r="O105" s="4">
        <f t="shared" si="10"/>
        <v>41.500056299966225</v>
      </c>
      <c r="P105" s="4">
        <f t="shared" si="11"/>
        <v>23.90417565864751</v>
      </c>
      <c r="Q105" s="4">
        <f t="shared" si="12"/>
        <v>61.556109179511047</v>
      </c>
      <c r="R105" s="4">
        <f t="shared" si="16"/>
        <v>17.595880641318715</v>
      </c>
      <c r="S105" s="4">
        <f t="shared" si="17"/>
        <v>20.056052879544822</v>
      </c>
      <c r="V105" s="4">
        <f t="shared" si="9"/>
        <v>1948.4999437000338</v>
      </c>
      <c r="W105" s="4">
        <f t="shared" si="13"/>
        <v>20.056052879544822</v>
      </c>
      <c r="X105" s="5">
        <f t="shared" si="14"/>
        <v>1968.5559965795785</v>
      </c>
      <c r="Y105" s="5">
        <f t="shared" si="15"/>
        <v>1928.4438908204891</v>
      </c>
    </row>
    <row r="106" spans="2:25" x14ac:dyDescent="0.35">
      <c r="B106">
        <v>110</v>
      </c>
      <c r="D106">
        <v>1</v>
      </c>
      <c r="E106">
        <v>152</v>
      </c>
      <c r="F106">
        <v>15</v>
      </c>
      <c r="G106">
        <v>378</v>
      </c>
      <c r="O106" s="4">
        <f t="shared" si="10"/>
        <v>9.9182524490485307</v>
      </c>
      <c r="P106" s="4">
        <f t="shared" si="11"/>
        <v>1.0071984125834625</v>
      </c>
      <c r="Q106" s="4">
        <f t="shared" si="12"/>
        <v>23.987844608098118</v>
      </c>
      <c r="R106" s="4">
        <f t="shared" si="16"/>
        <v>8.9110540364650674</v>
      </c>
      <c r="S106" s="4">
        <f t="shared" si="17"/>
        <v>14.069592159049588</v>
      </c>
      <c r="V106" s="4">
        <f t="shared" si="9"/>
        <v>1980.0817475509514</v>
      </c>
      <c r="W106" s="4">
        <f t="shared" si="13"/>
        <v>14.069592159049588</v>
      </c>
      <c r="X106" s="5">
        <f t="shared" si="14"/>
        <v>1994.1513397100009</v>
      </c>
      <c r="Y106" s="5">
        <f t="shared" si="15"/>
        <v>1966.0121553919018</v>
      </c>
    </row>
    <row r="107" spans="2:25" x14ac:dyDescent="0.35">
      <c r="B107">
        <v>111</v>
      </c>
      <c r="D107">
        <v>1</v>
      </c>
      <c r="E107">
        <v>651</v>
      </c>
      <c r="F107">
        <v>384</v>
      </c>
      <c r="G107">
        <v>968</v>
      </c>
      <c r="O107" s="4">
        <f t="shared" si="10"/>
        <v>42.478831212701273</v>
      </c>
      <c r="P107" s="4">
        <f t="shared" si="11"/>
        <v>25.78427936213664</v>
      </c>
      <c r="Q107" s="4">
        <f t="shared" si="12"/>
        <v>61.429189366769791</v>
      </c>
      <c r="R107" s="4">
        <f t="shared" si="16"/>
        <v>16.694551850564633</v>
      </c>
      <c r="S107" s="4">
        <f t="shared" si="17"/>
        <v>18.950358154068518</v>
      </c>
      <c r="V107" s="4">
        <f t="shared" si="9"/>
        <v>1947.5211687872986</v>
      </c>
      <c r="W107" s="4">
        <f t="shared" si="13"/>
        <v>18.950358154068518</v>
      </c>
      <c r="X107" s="5">
        <f t="shared" si="14"/>
        <v>1966.4715269413671</v>
      </c>
      <c r="Y107" s="5">
        <f t="shared" si="15"/>
        <v>1928.5708106332302</v>
      </c>
    </row>
    <row r="108" spans="2:25" x14ac:dyDescent="0.35">
      <c r="B108">
        <v>112</v>
      </c>
      <c r="D108">
        <v>0.44</v>
      </c>
      <c r="E108">
        <v>537</v>
      </c>
      <c r="F108">
        <v>259</v>
      </c>
      <c r="G108">
        <v>807</v>
      </c>
      <c r="O108" s="4">
        <f t="shared" si="10"/>
        <v>35.040141875914877</v>
      </c>
      <c r="P108" s="4">
        <f t="shared" si="11"/>
        <v>17.390959257274453</v>
      </c>
      <c r="Q108" s="4">
        <f t="shared" si="12"/>
        <v>51.212144441098367</v>
      </c>
      <c r="R108" s="4">
        <f t="shared" si="16"/>
        <v>17.649182618640424</v>
      </c>
      <c r="S108" s="4">
        <f t="shared" si="17"/>
        <v>16.17200256518349</v>
      </c>
      <c r="V108" s="4">
        <f t="shared" si="9"/>
        <v>1954.959858124085</v>
      </c>
      <c r="W108" s="4">
        <f t="shared" si="13"/>
        <v>17.649182618640424</v>
      </c>
      <c r="X108" s="5">
        <f t="shared" si="14"/>
        <v>1972.6090407427255</v>
      </c>
      <c r="Y108" s="5">
        <f t="shared" si="15"/>
        <v>1937.3106755054446</v>
      </c>
    </row>
    <row r="109" spans="2:25" x14ac:dyDescent="0.35">
      <c r="B109">
        <v>113</v>
      </c>
      <c r="C109" t="s">
        <v>72</v>
      </c>
      <c r="D109">
        <v>1</v>
      </c>
      <c r="E109" s="3">
        <v>47932</v>
      </c>
      <c r="F109" s="3">
        <v>46495</v>
      </c>
      <c r="G109" s="3">
        <v>49258</v>
      </c>
      <c r="O109" s="4">
        <f t="shared" si="10"/>
        <v>3127.6426078144355</v>
      </c>
      <c r="P109" s="4">
        <f t="shared" si="11"/>
        <v>3121.9793462045395</v>
      </c>
      <c r="Q109" s="4">
        <f t="shared" si="12"/>
        <v>3125.9080680044899</v>
      </c>
      <c r="R109" s="4">
        <f t="shared" si="16"/>
        <v>5.6632616098959261</v>
      </c>
      <c r="S109" s="4">
        <f t="shared" si="17"/>
        <v>-1.7345398099455451</v>
      </c>
      <c r="V109" s="4">
        <f t="shared" si="9"/>
        <v>-1137.6426078144355</v>
      </c>
      <c r="W109" s="4">
        <f t="shared" si="13"/>
        <v>5.6632616098959261</v>
      </c>
      <c r="X109" s="5">
        <f t="shared" si="14"/>
        <v>-1131.9793462045395</v>
      </c>
      <c r="Y109" s="5">
        <f t="shared" si="15"/>
        <v>-1143.3058694243314</v>
      </c>
    </row>
    <row r="110" spans="2:25" x14ac:dyDescent="0.35">
      <c r="B110">
        <v>114</v>
      </c>
      <c r="C110" t="s">
        <v>73</v>
      </c>
      <c r="D110">
        <v>1</v>
      </c>
      <c r="E110" s="3">
        <v>47628</v>
      </c>
      <c r="F110" s="3">
        <v>46123</v>
      </c>
      <c r="G110" s="3">
        <v>49024</v>
      </c>
      <c r="O110" s="4">
        <f t="shared" si="10"/>
        <v>3107.8061029163382</v>
      </c>
      <c r="P110" s="4">
        <f t="shared" si="11"/>
        <v>3097.0008255724692</v>
      </c>
      <c r="Q110" s="4">
        <f t="shared" si="12"/>
        <v>3111.0584499137626</v>
      </c>
      <c r="R110" s="4">
        <f t="shared" si="16"/>
        <v>10.805277343868966</v>
      </c>
      <c r="S110" s="4">
        <f t="shared" si="17"/>
        <v>3.2523469974244108</v>
      </c>
      <c r="V110" s="4">
        <f t="shared" si="9"/>
        <v>-1117.8061029163382</v>
      </c>
      <c r="W110" s="4">
        <f t="shared" si="13"/>
        <v>10.805277343868966</v>
      </c>
      <c r="X110" s="5">
        <f t="shared" si="14"/>
        <v>-1107.0008255724692</v>
      </c>
      <c r="Y110" s="5">
        <f t="shared" si="15"/>
        <v>-1128.6113802602072</v>
      </c>
    </row>
    <row r="111" spans="2:25" x14ac:dyDescent="0.35">
      <c r="B111">
        <v>115</v>
      </c>
      <c r="D111">
        <v>1</v>
      </c>
      <c r="E111" s="3">
        <v>1102</v>
      </c>
      <c r="F111">
        <v>601</v>
      </c>
      <c r="G111" s="3">
        <v>1718</v>
      </c>
      <c r="O111" s="4">
        <f t="shared" si="10"/>
        <v>71.907330255601849</v>
      </c>
      <c r="P111" s="4">
        <f t="shared" si="11"/>
        <v>40.3550830641774</v>
      </c>
      <c r="Q111" s="4">
        <f t="shared" si="12"/>
        <v>109.02411914474224</v>
      </c>
      <c r="R111" s="4">
        <f t="shared" si="16"/>
        <v>31.552247191424449</v>
      </c>
      <c r="S111" s="4">
        <f t="shared" si="17"/>
        <v>37.116788889140395</v>
      </c>
      <c r="V111" s="4">
        <f t="shared" si="9"/>
        <v>1918.0926697443981</v>
      </c>
      <c r="W111" s="4">
        <f t="shared" si="13"/>
        <v>37.116788889140395</v>
      </c>
      <c r="X111" s="5">
        <f t="shared" si="14"/>
        <v>1955.2094586335386</v>
      </c>
      <c r="Y111" s="5">
        <f t="shared" si="15"/>
        <v>1880.9758808552576</v>
      </c>
    </row>
    <row r="112" spans="2:25" x14ac:dyDescent="0.35">
      <c r="B112">
        <v>116</v>
      </c>
      <c r="C112" t="s">
        <v>74</v>
      </c>
      <c r="D112">
        <v>0.52</v>
      </c>
      <c r="E112" s="3">
        <v>47429</v>
      </c>
      <c r="F112" s="3">
        <v>45838</v>
      </c>
      <c r="G112" s="3">
        <v>48873</v>
      </c>
      <c r="O112" s="4">
        <f t="shared" si="10"/>
        <v>3094.8210224073869</v>
      </c>
      <c r="P112" s="4">
        <f t="shared" si="11"/>
        <v>3077.8640557333838</v>
      </c>
      <c r="Q112" s="4">
        <f t="shared" si="12"/>
        <v>3101.4760040517972</v>
      </c>
      <c r="R112" s="4">
        <f t="shared" si="16"/>
        <v>16.95696667400307</v>
      </c>
      <c r="S112" s="4">
        <f t="shared" si="17"/>
        <v>6.6549816444103271</v>
      </c>
      <c r="V112" s="4">
        <f t="shared" si="9"/>
        <v>-1104.8210224073869</v>
      </c>
      <c r="W112" s="4">
        <f t="shared" si="13"/>
        <v>16.95696667400307</v>
      </c>
      <c r="X112" s="5">
        <f t="shared" si="14"/>
        <v>-1087.8640557333838</v>
      </c>
      <c r="Y112" s="5">
        <f t="shared" si="15"/>
        <v>-1121.7779890813899</v>
      </c>
    </row>
    <row r="113" spans="2:25" x14ac:dyDescent="0.35">
      <c r="B113">
        <v>117</v>
      </c>
      <c r="C113" t="s">
        <v>75</v>
      </c>
      <c r="D113">
        <v>1</v>
      </c>
      <c r="E113" s="3">
        <v>5443</v>
      </c>
      <c r="F113" s="3">
        <v>4633</v>
      </c>
      <c r="G113" s="3">
        <v>6600</v>
      </c>
      <c r="O113" s="4">
        <f t="shared" si="10"/>
        <v>355.16479000112599</v>
      </c>
      <c r="P113" s="4">
        <f t="shared" si="11"/>
        <v>311.09001636661213</v>
      </c>
      <c r="Q113" s="4">
        <f t="shared" si="12"/>
        <v>418.83538204615763</v>
      </c>
      <c r="R113" s="4">
        <f t="shared" si="16"/>
        <v>44.074773634513861</v>
      </c>
      <c r="S113" s="4">
        <f t="shared" si="17"/>
        <v>63.67059204503164</v>
      </c>
      <c r="V113" s="4">
        <f t="shared" si="9"/>
        <v>1634.835209998874</v>
      </c>
      <c r="W113" s="4">
        <f t="shared" si="13"/>
        <v>63.67059204503164</v>
      </c>
      <c r="X113" s="5">
        <f t="shared" si="14"/>
        <v>1698.5058020439055</v>
      </c>
      <c r="Y113" s="5">
        <f t="shared" si="15"/>
        <v>1571.1646179538425</v>
      </c>
    </row>
    <row r="114" spans="2:25" x14ac:dyDescent="0.35">
      <c r="B114">
        <v>118</v>
      </c>
      <c r="D114">
        <v>1</v>
      </c>
      <c r="E114" s="3">
        <v>1949</v>
      </c>
      <c r="F114" s="3">
        <v>1325</v>
      </c>
      <c r="G114" s="3">
        <v>2616</v>
      </c>
      <c r="O114" s="4">
        <f t="shared" si="10"/>
        <v>127.17548699470781</v>
      </c>
      <c r="P114" s="4">
        <f t="shared" si="11"/>
        <v>88.969193111539184</v>
      </c>
      <c r="Q114" s="4">
        <f t="shared" si="12"/>
        <v>166.01111506556794</v>
      </c>
      <c r="R114" s="4">
        <f t="shared" si="16"/>
        <v>38.206293883168627</v>
      </c>
      <c r="S114" s="4">
        <f t="shared" si="17"/>
        <v>38.835628070860125</v>
      </c>
      <c r="V114" s="4">
        <f t="shared" si="9"/>
        <v>1862.8245130052921</v>
      </c>
      <c r="W114" s="4">
        <f t="shared" si="13"/>
        <v>38.835628070860125</v>
      </c>
      <c r="X114" s="5">
        <f t="shared" si="14"/>
        <v>1901.6601410761523</v>
      </c>
      <c r="Y114" s="5">
        <f t="shared" si="15"/>
        <v>1823.988884934432</v>
      </c>
    </row>
    <row r="115" spans="2:25" x14ac:dyDescent="0.35">
      <c r="B115">
        <v>119</v>
      </c>
      <c r="C115" t="s">
        <v>76</v>
      </c>
      <c r="D115">
        <v>1</v>
      </c>
      <c r="E115" s="3">
        <v>41900</v>
      </c>
      <c r="F115" s="3">
        <v>40175</v>
      </c>
      <c r="G115" s="3">
        <v>43591</v>
      </c>
      <c r="O115" s="4">
        <f t="shared" si="10"/>
        <v>2734.0445895732464</v>
      </c>
      <c r="P115" s="4">
        <f t="shared" si="11"/>
        <v>2697.6130817027069</v>
      </c>
      <c r="Q115" s="4">
        <f t="shared" si="12"/>
        <v>2766.2807786021299</v>
      </c>
      <c r="R115" s="4">
        <f t="shared" si="16"/>
        <v>36.431507870539463</v>
      </c>
      <c r="S115" s="4">
        <f t="shared" si="17"/>
        <v>32.236189028883473</v>
      </c>
      <c r="V115" s="4">
        <f t="shared" si="9"/>
        <v>-744.04458957324641</v>
      </c>
      <c r="W115" s="4">
        <f t="shared" si="13"/>
        <v>36.431507870539463</v>
      </c>
      <c r="X115" s="5">
        <f t="shared" si="14"/>
        <v>-707.61308170270695</v>
      </c>
      <c r="Y115" s="5">
        <f t="shared" si="15"/>
        <v>-780.47609744378587</v>
      </c>
    </row>
    <row r="116" spans="2:25" x14ac:dyDescent="0.35">
      <c r="B116">
        <v>120</v>
      </c>
      <c r="C116" t="s">
        <v>77</v>
      </c>
      <c r="D116">
        <v>1</v>
      </c>
      <c r="E116" s="3">
        <v>19153</v>
      </c>
      <c r="F116" s="3">
        <v>17559</v>
      </c>
      <c r="G116" s="3">
        <v>20792</v>
      </c>
      <c r="O116" s="4">
        <f t="shared" si="10"/>
        <v>1249.765060240964</v>
      </c>
      <c r="P116" s="4">
        <f t="shared" si="11"/>
        <v>1179.0264617702012</v>
      </c>
      <c r="Q116" s="4">
        <f t="shared" si="12"/>
        <v>1319.4583732581377</v>
      </c>
      <c r="R116" s="4">
        <f t="shared" si="16"/>
        <v>70.738598470762781</v>
      </c>
      <c r="S116" s="4">
        <f t="shared" si="17"/>
        <v>69.69331301717375</v>
      </c>
      <c r="V116" s="4">
        <f t="shared" si="9"/>
        <v>740.23493975903602</v>
      </c>
      <c r="W116" s="4">
        <f t="shared" si="13"/>
        <v>70.738598470762781</v>
      </c>
      <c r="X116" s="5">
        <f t="shared" si="14"/>
        <v>810.97353822979881</v>
      </c>
      <c r="Y116" s="5">
        <f t="shared" si="15"/>
        <v>669.49634128827324</v>
      </c>
    </row>
    <row r="117" spans="2:25" x14ac:dyDescent="0.35">
      <c r="B117">
        <v>121</v>
      </c>
      <c r="C117" t="s">
        <v>78</v>
      </c>
      <c r="D117">
        <v>1</v>
      </c>
      <c r="E117" s="3">
        <v>17609</v>
      </c>
      <c r="F117" s="3">
        <v>16111</v>
      </c>
      <c r="G117" s="3">
        <v>19157</v>
      </c>
      <c r="O117" s="4">
        <f t="shared" si="10"/>
        <v>1149.0164958901025</v>
      </c>
      <c r="P117" s="4">
        <f t="shared" si="11"/>
        <v>1081.7982416754776</v>
      </c>
      <c r="Q117" s="4">
        <f t="shared" si="12"/>
        <v>1215.7014263421579</v>
      </c>
      <c r="R117" s="4">
        <f t="shared" si="16"/>
        <v>67.218254214624949</v>
      </c>
      <c r="S117" s="4">
        <f t="shared" si="17"/>
        <v>66.684930452055369</v>
      </c>
      <c r="V117" s="4">
        <f t="shared" si="9"/>
        <v>840.98350410989747</v>
      </c>
      <c r="W117" s="4">
        <f t="shared" si="13"/>
        <v>67.218254214624949</v>
      </c>
      <c r="X117" s="5">
        <f t="shared" si="14"/>
        <v>908.20175832452242</v>
      </c>
      <c r="Y117" s="5">
        <f t="shared" si="15"/>
        <v>773.76524989527252</v>
      </c>
    </row>
    <row r="118" spans="2:25" x14ac:dyDescent="0.35">
      <c r="B118">
        <v>122</v>
      </c>
      <c r="C118" t="s">
        <v>79</v>
      </c>
      <c r="D118">
        <v>1</v>
      </c>
      <c r="E118" s="3">
        <v>11659</v>
      </c>
      <c r="F118" s="3">
        <v>10440</v>
      </c>
      <c r="G118" s="3">
        <v>12936</v>
      </c>
      <c r="O118" s="4">
        <f t="shared" si="10"/>
        <v>760.76911383853178</v>
      </c>
      <c r="P118" s="4">
        <f t="shared" si="11"/>
        <v>701.01009515808994</v>
      </c>
      <c r="Q118" s="4">
        <f t="shared" si="12"/>
        <v>820.91734881046898</v>
      </c>
      <c r="R118" s="4">
        <f t="shared" si="16"/>
        <v>59.759018680441841</v>
      </c>
      <c r="S118" s="4">
        <f t="shared" si="17"/>
        <v>60.1482349719372</v>
      </c>
      <c r="V118" s="4">
        <f t="shared" si="9"/>
        <v>1229.2308861614683</v>
      </c>
      <c r="W118" s="4">
        <f t="shared" si="13"/>
        <v>60.1482349719372</v>
      </c>
      <c r="X118" s="5">
        <f t="shared" si="14"/>
        <v>1289.3791211334055</v>
      </c>
      <c r="Y118" s="5">
        <f t="shared" si="15"/>
        <v>1169.0826511895311</v>
      </c>
    </row>
    <row r="119" spans="2:25" x14ac:dyDescent="0.35">
      <c r="B119">
        <v>123</v>
      </c>
      <c r="C119" t="s">
        <v>80</v>
      </c>
      <c r="D119">
        <v>1</v>
      </c>
      <c r="E119" s="3">
        <v>8374</v>
      </c>
      <c r="F119" s="3">
        <v>7468</v>
      </c>
      <c r="G119" s="3">
        <v>9310</v>
      </c>
      <c r="O119" s="4">
        <f t="shared" si="10"/>
        <v>546.41740794955524</v>
      </c>
      <c r="P119" s="4">
        <f t="shared" si="11"/>
        <v>501.45051634488652</v>
      </c>
      <c r="Q119" s="4">
        <f t="shared" si="12"/>
        <v>590.81172831056483</v>
      </c>
      <c r="R119" s="4">
        <f t="shared" si="16"/>
        <v>44.966891604668717</v>
      </c>
      <c r="S119" s="4">
        <f t="shared" si="17"/>
        <v>44.394320361009591</v>
      </c>
      <c r="V119" s="4">
        <f t="shared" si="9"/>
        <v>1443.5825920504449</v>
      </c>
      <c r="W119" s="4">
        <f t="shared" si="13"/>
        <v>44.966891604668717</v>
      </c>
      <c r="X119" s="5">
        <f t="shared" si="14"/>
        <v>1488.5494836551136</v>
      </c>
      <c r="Y119" s="5">
        <f t="shared" si="15"/>
        <v>1398.6157004457762</v>
      </c>
    </row>
    <row r="120" spans="2:25" x14ac:dyDescent="0.35">
      <c r="B120">
        <v>124</v>
      </c>
      <c r="C120" t="s">
        <v>81</v>
      </c>
      <c r="D120">
        <v>1</v>
      </c>
      <c r="E120" s="3">
        <v>7147</v>
      </c>
      <c r="F120" s="3">
        <v>6369</v>
      </c>
      <c r="G120" s="3">
        <v>7951</v>
      </c>
      <c r="O120" s="4">
        <f t="shared" si="10"/>
        <v>466.35362008782795</v>
      </c>
      <c r="P120" s="4">
        <f t="shared" si="11"/>
        <v>427.65644598293818</v>
      </c>
      <c r="Q120" s="4">
        <f t="shared" si="12"/>
        <v>504.56971555287868</v>
      </c>
      <c r="R120" s="4">
        <f t="shared" si="16"/>
        <v>38.697174104889768</v>
      </c>
      <c r="S120" s="4">
        <f t="shared" si="17"/>
        <v>38.216095465050728</v>
      </c>
      <c r="V120" s="4">
        <f t="shared" si="9"/>
        <v>1523.6463799121721</v>
      </c>
      <c r="W120" s="4">
        <f t="shared" si="13"/>
        <v>38.697174104889768</v>
      </c>
      <c r="X120" s="5">
        <f t="shared" si="14"/>
        <v>1562.3435540170617</v>
      </c>
      <c r="Y120" s="5">
        <f t="shared" si="15"/>
        <v>1484.9492058072824</v>
      </c>
    </row>
    <row r="121" spans="2:25" x14ac:dyDescent="0.35">
      <c r="B121">
        <v>125</v>
      </c>
      <c r="C121" t="s">
        <v>82</v>
      </c>
      <c r="D121">
        <v>1</v>
      </c>
      <c r="E121" s="3">
        <v>5228</v>
      </c>
      <c r="F121" s="3">
        <v>4790</v>
      </c>
      <c r="G121" s="3">
        <v>5645</v>
      </c>
      <c r="O121" s="4">
        <f t="shared" si="10"/>
        <v>341.13568291859025</v>
      </c>
      <c r="P121" s="4">
        <f t="shared" si="11"/>
        <v>321.63202641831901</v>
      </c>
      <c r="Q121" s="4">
        <f t="shared" si="12"/>
        <v>358.23117146220602</v>
      </c>
      <c r="R121" s="4">
        <f t="shared" si="16"/>
        <v>19.503656500271234</v>
      </c>
      <c r="S121" s="4">
        <f t="shared" si="17"/>
        <v>17.095488543615772</v>
      </c>
      <c r="V121" s="4">
        <f t="shared" si="9"/>
        <v>1648.8643170814098</v>
      </c>
      <c r="W121" s="4">
        <f t="shared" si="13"/>
        <v>19.503656500271234</v>
      </c>
      <c r="X121" s="5">
        <f t="shared" si="14"/>
        <v>1668.3679735816811</v>
      </c>
      <c r="Y121" s="5">
        <f t="shared" si="15"/>
        <v>1629.3606605811385</v>
      </c>
    </row>
    <row r="122" spans="2:25" x14ac:dyDescent="0.35">
      <c r="B122">
        <v>126</v>
      </c>
      <c r="D122">
        <v>0.33</v>
      </c>
      <c r="E122" s="3">
        <v>5119</v>
      </c>
      <c r="F122" s="3">
        <v>4691</v>
      </c>
      <c r="G122" s="3">
        <v>5538</v>
      </c>
      <c r="O122" s="4">
        <f t="shared" si="10"/>
        <v>334.02325188604891</v>
      </c>
      <c r="P122" s="4">
        <f t="shared" si="11"/>
        <v>314.9845168952682</v>
      </c>
      <c r="Q122" s="4">
        <f t="shared" si="12"/>
        <v>351.44096148054865</v>
      </c>
      <c r="R122" s="4">
        <f t="shared" si="16"/>
        <v>19.038734990780711</v>
      </c>
      <c r="S122" s="4">
        <f t="shared" si="17"/>
        <v>17.41770959449974</v>
      </c>
      <c r="V122" s="4">
        <f t="shared" si="9"/>
        <v>1655.9767481139511</v>
      </c>
      <c r="W122" s="4">
        <f t="shared" si="13"/>
        <v>19.038734990780711</v>
      </c>
      <c r="X122" s="5">
        <f t="shared" si="14"/>
        <v>1675.0154831047319</v>
      </c>
      <c r="Y122" s="5">
        <f t="shared" si="15"/>
        <v>1636.9380131231703</v>
      </c>
    </row>
    <row r="123" spans="2:25" x14ac:dyDescent="0.35">
      <c r="B123">
        <v>127</v>
      </c>
      <c r="C123" t="s">
        <v>83</v>
      </c>
      <c r="D123">
        <v>1</v>
      </c>
      <c r="E123" s="3">
        <v>4882</v>
      </c>
      <c r="F123" s="3">
        <v>4419</v>
      </c>
      <c r="G123" s="3">
        <v>5348</v>
      </c>
      <c r="O123" s="4">
        <f t="shared" si="10"/>
        <v>318.55860826483507</v>
      </c>
      <c r="P123" s="4">
        <f t="shared" si="11"/>
        <v>296.72065234708805</v>
      </c>
      <c r="Q123" s="4">
        <f t="shared" si="12"/>
        <v>339.38357927012896</v>
      </c>
      <c r="R123" s="4">
        <f t="shared" si="16"/>
        <v>21.837955917747024</v>
      </c>
      <c r="S123" s="4">
        <f t="shared" si="17"/>
        <v>20.824971005293889</v>
      </c>
      <c r="V123" s="4">
        <f t="shared" si="9"/>
        <v>1671.4413917351649</v>
      </c>
      <c r="W123" s="4">
        <f t="shared" si="13"/>
        <v>21.837955917747024</v>
      </c>
      <c r="X123" s="5">
        <f t="shared" si="14"/>
        <v>1693.2793476529118</v>
      </c>
      <c r="Y123" s="5">
        <f t="shared" si="15"/>
        <v>1649.6034358174179</v>
      </c>
    </row>
    <row r="124" spans="2:25" x14ac:dyDescent="0.35">
      <c r="B124">
        <v>128</v>
      </c>
      <c r="D124">
        <v>1</v>
      </c>
      <c r="E124" s="3">
        <v>2739</v>
      </c>
      <c r="F124" s="3">
        <v>2117</v>
      </c>
      <c r="G124" s="3">
        <v>3392</v>
      </c>
      <c r="O124" s="4">
        <f t="shared" si="10"/>
        <v>178.72429906542058</v>
      </c>
      <c r="P124" s="4">
        <f t="shared" si="11"/>
        <v>142.149269295946</v>
      </c>
      <c r="Q124" s="4">
        <f t="shared" si="12"/>
        <v>215.25600240917677</v>
      </c>
      <c r="R124" s="4">
        <f t="shared" si="16"/>
        <v>36.575029769474583</v>
      </c>
      <c r="S124" s="4">
        <f t="shared" si="17"/>
        <v>36.531703343756192</v>
      </c>
      <c r="V124" s="4">
        <f t="shared" si="9"/>
        <v>1811.2757009345794</v>
      </c>
      <c r="W124" s="4">
        <f t="shared" si="13"/>
        <v>36.575029769474583</v>
      </c>
      <c r="X124" s="5">
        <f t="shared" si="14"/>
        <v>1847.8507307040541</v>
      </c>
      <c r="Y124" s="5">
        <f t="shared" si="15"/>
        <v>1774.7006711651047</v>
      </c>
    </row>
    <row r="125" spans="2:25" x14ac:dyDescent="0.35">
      <c r="B125">
        <v>129</v>
      </c>
      <c r="D125">
        <v>1</v>
      </c>
      <c r="E125">
        <v>929</v>
      </c>
      <c r="F125">
        <v>606</v>
      </c>
      <c r="G125" s="3">
        <v>1356</v>
      </c>
      <c r="O125" s="4">
        <f t="shared" si="10"/>
        <v>60.618792928724247</v>
      </c>
      <c r="P125" s="4">
        <f t="shared" si="11"/>
        <v>40.690815868371885</v>
      </c>
      <c r="Q125" s="4">
        <f t="shared" si="12"/>
        <v>86.051633038574209</v>
      </c>
      <c r="R125" s="4">
        <f t="shared" si="16"/>
        <v>19.927977060352362</v>
      </c>
      <c r="S125" s="4">
        <f t="shared" si="17"/>
        <v>25.432840109849963</v>
      </c>
      <c r="V125" s="4">
        <f t="shared" si="9"/>
        <v>1929.3812070712756</v>
      </c>
      <c r="W125" s="4">
        <f t="shared" si="13"/>
        <v>25.432840109849963</v>
      </c>
      <c r="X125" s="5">
        <f t="shared" si="14"/>
        <v>1954.8140471811257</v>
      </c>
      <c r="Y125" s="5">
        <f t="shared" si="15"/>
        <v>1903.9483669614256</v>
      </c>
    </row>
    <row r="126" spans="2:25" x14ac:dyDescent="0.35">
      <c r="B126">
        <v>130</v>
      </c>
      <c r="D126">
        <v>1</v>
      </c>
      <c r="E126">
        <v>699</v>
      </c>
      <c r="F126">
        <v>451</v>
      </c>
      <c r="G126" s="3">
        <v>1006</v>
      </c>
      <c r="O126" s="4">
        <f t="shared" si="10"/>
        <v>45.610910933453439</v>
      </c>
      <c r="P126" s="4">
        <f t="shared" si="11"/>
        <v>30.283098938342771</v>
      </c>
      <c r="Q126" s="4">
        <f t="shared" si="12"/>
        <v>63.840665808853728</v>
      </c>
      <c r="R126" s="4">
        <f t="shared" si="16"/>
        <v>15.327811995110668</v>
      </c>
      <c r="S126" s="4">
        <f t="shared" si="17"/>
        <v>18.229754875400289</v>
      </c>
      <c r="V126" s="4">
        <f t="shared" si="9"/>
        <v>1944.3890890665466</v>
      </c>
      <c r="W126" s="4">
        <f t="shared" si="13"/>
        <v>18.229754875400289</v>
      </c>
      <c r="X126" s="5">
        <f t="shared" si="14"/>
        <v>1962.6188439419468</v>
      </c>
      <c r="Y126" s="5">
        <f t="shared" si="15"/>
        <v>1926.1593341911464</v>
      </c>
    </row>
    <row r="127" spans="2:25" x14ac:dyDescent="0.35">
      <c r="B127">
        <v>131</v>
      </c>
      <c r="D127">
        <v>0.49</v>
      </c>
      <c r="E127">
        <v>582</v>
      </c>
      <c r="F127">
        <v>329</v>
      </c>
      <c r="G127">
        <v>864</v>
      </c>
      <c r="O127" s="4">
        <f t="shared" si="10"/>
        <v>37.976466614120035</v>
      </c>
      <c r="P127" s="4">
        <f t="shared" si="11"/>
        <v>22.091218515997276</v>
      </c>
      <c r="Q127" s="4">
        <f t="shared" si="12"/>
        <v>54.829359104224274</v>
      </c>
      <c r="R127" s="4">
        <f t="shared" si="16"/>
        <v>15.885248098122759</v>
      </c>
      <c r="S127" s="4">
        <f t="shared" si="17"/>
        <v>16.852892490104239</v>
      </c>
      <c r="V127" s="4">
        <f t="shared" si="9"/>
        <v>1952.02353338588</v>
      </c>
      <c r="W127" s="4">
        <f t="shared" si="13"/>
        <v>16.852892490104239</v>
      </c>
      <c r="X127" s="5">
        <f t="shared" si="14"/>
        <v>1968.8764258759843</v>
      </c>
      <c r="Y127" s="5">
        <f t="shared" si="15"/>
        <v>1935.1706408957757</v>
      </c>
    </row>
    <row r="128" spans="2:25" x14ac:dyDescent="0.35">
      <c r="B128">
        <v>132</v>
      </c>
      <c r="D128">
        <v>1</v>
      </c>
      <c r="E128">
        <v>503</v>
      </c>
      <c r="F128">
        <v>176</v>
      </c>
      <c r="G128">
        <v>796</v>
      </c>
      <c r="O128" s="4">
        <f t="shared" si="10"/>
        <v>32.821585407048758</v>
      </c>
      <c r="P128" s="4">
        <f t="shared" si="11"/>
        <v>11.817794707645961</v>
      </c>
      <c r="Q128" s="4">
        <f t="shared" si="12"/>
        <v>50.514085471021438</v>
      </c>
      <c r="R128" s="4">
        <f t="shared" si="16"/>
        <v>21.003790699402799</v>
      </c>
      <c r="S128" s="4">
        <f t="shared" si="17"/>
        <v>17.69250006397268</v>
      </c>
      <c r="V128" s="4">
        <f t="shared" si="9"/>
        <v>1957.1784145929512</v>
      </c>
      <c r="W128" s="4">
        <f t="shared" si="13"/>
        <v>21.003790699402799</v>
      </c>
      <c r="X128" s="5">
        <f t="shared" si="14"/>
        <v>1978.182205292354</v>
      </c>
      <c r="Y128" s="5">
        <f t="shared" si="15"/>
        <v>1936.1746238935484</v>
      </c>
    </row>
    <row r="129" spans="2:25" x14ac:dyDescent="0.35">
      <c r="B129">
        <v>133</v>
      </c>
      <c r="D129">
        <v>1</v>
      </c>
      <c r="E129" s="3">
        <v>2687</v>
      </c>
      <c r="F129" s="3">
        <v>2173</v>
      </c>
      <c r="G129" s="3">
        <v>3245</v>
      </c>
      <c r="O129" s="4">
        <f t="shared" si="10"/>
        <v>175.33121270127239</v>
      </c>
      <c r="P129" s="4">
        <f t="shared" si="11"/>
        <v>145.90947670292428</v>
      </c>
      <c r="Q129" s="4">
        <f t="shared" si="12"/>
        <v>205.92739617269416</v>
      </c>
      <c r="R129" s="4">
        <f t="shared" si="16"/>
        <v>29.421735998348112</v>
      </c>
      <c r="S129" s="4">
        <f t="shared" si="17"/>
        <v>30.596183471421767</v>
      </c>
      <c r="V129" s="4">
        <f t="shared" si="9"/>
        <v>1814.6687872987277</v>
      </c>
      <c r="W129" s="4">
        <f t="shared" si="13"/>
        <v>30.596183471421767</v>
      </c>
      <c r="X129" s="5">
        <f t="shared" si="14"/>
        <v>1845.2649707701494</v>
      </c>
      <c r="Y129" s="5">
        <f t="shared" si="15"/>
        <v>1784.072603827306</v>
      </c>
    </row>
    <row r="130" spans="2:25" x14ac:dyDescent="0.35">
      <c r="B130">
        <v>134</v>
      </c>
      <c r="D130">
        <v>1</v>
      </c>
      <c r="E130" s="3">
        <v>2226</v>
      </c>
      <c r="F130" s="3">
        <v>1774</v>
      </c>
      <c r="G130" s="3">
        <v>2709</v>
      </c>
      <c r="O130" s="4">
        <f t="shared" si="10"/>
        <v>145.25019704988179</v>
      </c>
      <c r="P130" s="4">
        <f t="shared" si="11"/>
        <v>119.11799892820417</v>
      </c>
      <c r="Q130" s="4">
        <f t="shared" si="12"/>
        <v>171.91288635803653</v>
      </c>
      <c r="R130" s="4">
        <f t="shared" si="16"/>
        <v>26.132198121677618</v>
      </c>
      <c r="S130" s="4">
        <f t="shared" si="17"/>
        <v>26.662689308154739</v>
      </c>
      <c r="V130" s="4">
        <f t="shared" ref="V130:V193" si="18">1990-O130</f>
        <v>1844.7498029501182</v>
      </c>
      <c r="W130" s="4">
        <f t="shared" si="13"/>
        <v>26.662689308154739</v>
      </c>
      <c r="X130" s="5">
        <f t="shared" si="14"/>
        <v>1871.412492258273</v>
      </c>
      <c r="Y130" s="5">
        <f t="shared" si="15"/>
        <v>1818.0871136419635</v>
      </c>
    </row>
    <row r="131" spans="2:25" x14ac:dyDescent="0.35">
      <c r="B131">
        <v>135</v>
      </c>
      <c r="D131">
        <v>0.28000000000000003</v>
      </c>
      <c r="E131" s="3">
        <v>2130</v>
      </c>
      <c r="F131" s="3">
        <v>1681</v>
      </c>
      <c r="G131" s="3">
        <v>2593</v>
      </c>
      <c r="O131" s="4">
        <f t="shared" ref="O131:O194" si="19">E131/$J$1</f>
        <v>138.98603760837744</v>
      </c>
      <c r="P131" s="4">
        <f t="shared" ref="P131:P194" si="20">F131/$K$1</f>
        <v>112.8733687701867</v>
      </c>
      <c r="Q131" s="4">
        <f t="shared" ref="Q131:Q194" si="21">G131/$L$1</f>
        <v>164.55153721904344</v>
      </c>
      <c r="R131" s="4">
        <f t="shared" si="16"/>
        <v>26.112668838190743</v>
      </c>
      <c r="S131" s="4">
        <f t="shared" si="17"/>
        <v>25.565499610665995</v>
      </c>
      <c r="V131" s="4">
        <f t="shared" si="18"/>
        <v>1851.0139623916225</v>
      </c>
      <c r="W131" s="4">
        <f t="shared" ref="W131:W194" si="22">MAX(R131:S131)</f>
        <v>26.112668838190743</v>
      </c>
      <c r="X131" s="5">
        <f t="shared" ref="X131:X194" si="23">V131+W131</f>
        <v>1877.1266312298133</v>
      </c>
      <c r="Y131" s="5">
        <f t="shared" ref="Y131:Y194" si="24">V131-W131</f>
        <v>1824.9012935534317</v>
      </c>
    </row>
    <row r="132" spans="2:25" x14ac:dyDescent="0.35">
      <c r="B132">
        <v>136</v>
      </c>
      <c r="D132">
        <v>1</v>
      </c>
      <c r="E132" s="3">
        <v>1836</v>
      </c>
      <c r="F132" s="3">
        <v>1383</v>
      </c>
      <c r="G132" s="3">
        <v>2322</v>
      </c>
      <c r="O132" s="4">
        <f t="shared" si="19"/>
        <v>119.80204931877041</v>
      </c>
      <c r="P132" s="4">
        <f t="shared" si="20"/>
        <v>92.863693640195237</v>
      </c>
      <c r="Q132" s="4">
        <f t="shared" si="21"/>
        <v>147.35390259260274</v>
      </c>
      <c r="R132" s="4">
        <f t="shared" ref="R132:R195" si="25">O132-MIN(P132:Q132)</f>
        <v>26.938355678575178</v>
      </c>
      <c r="S132" s="4">
        <f t="shared" ref="S132:S195" si="26">MAX(P132:Q132)-O132</f>
        <v>27.551853273832322</v>
      </c>
      <c r="V132" s="4">
        <f t="shared" si="18"/>
        <v>1870.1979506812295</v>
      </c>
      <c r="W132" s="4">
        <f t="shared" si="22"/>
        <v>27.551853273832322</v>
      </c>
      <c r="X132" s="5">
        <f t="shared" si="23"/>
        <v>1897.7498039550619</v>
      </c>
      <c r="Y132" s="5">
        <f t="shared" si="24"/>
        <v>1842.6460974073971</v>
      </c>
    </row>
    <row r="133" spans="2:25" x14ac:dyDescent="0.35">
      <c r="B133">
        <v>137</v>
      </c>
      <c r="D133">
        <v>1</v>
      </c>
      <c r="E133">
        <v>719</v>
      </c>
      <c r="F133">
        <v>433</v>
      </c>
      <c r="G133" s="3">
        <v>1087</v>
      </c>
      <c r="O133" s="4">
        <f t="shared" si="19"/>
        <v>46.915944150433511</v>
      </c>
      <c r="P133" s="4">
        <f t="shared" si="20"/>
        <v>29.074460843242619</v>
      </c>
      <c r="Q133" s="4">
        <f t="shared" si="21"/>
        <v>68.980918224874756</v>
      </c>
      <c r="R133" s="4">
        <f t="shared" si="25"/>
        <v>17.841483307190892</v>
      </c>
      <c r="S133" s="4">
        <f t="shared" si="26"/>
        <v>22.064974074441245</v>
      </c>
      <c r="V133" s="4">
        <f t="shared" si="18"/>
        <v>1943.0840558495665</v>
      </c>
      <c r="W133" s="4">
        <f t="shared" si="22"/>
        <v>22.064974074441245</v>
      </c>
      <c r="X133" s="5">
        <f t="shared" si="23"/>
        <v>1965.1490299240079</v>
      </c>
      <c r="Y133" s="5">
        <f t="shared" si="24"/>
        <v>1921.0190817751252</v>
      </c>
    </row>
    <row r="134" spans="2:25" x14ac:dyDescent="0.35">
      <c r="B134">
        <v>138</v>
      </c>
      <c r="C134" t="s">
        <v>84</v>
      </c>
      <c r="D134">
        <v>1</v>
      </c>
      <c r="E134" s="3">
        <v>4112</v>
      </c>
      <c r="F134" s="3">
        <v>3396</v>
      </c>
      <c r="G134" s="3">
        <v>4846</v>
      </c>
      <c r="O134" s="4">
        <f t="shared" si="19"/>
        <v>268.31482941110238</v>
      </c>
      <c r="P134" s="4">
        <f t="shared" si="20"/>
        <v>228.0297206088959</v>
      </c>
      <c r="Q134" s="4">
        <f t="shared" si="21"/>
        <v>307.52670627207272</v>
      </c>
      <c r="R134" s="4">
        <f t="shared" si="25"/>
        <v>40.28510880220648</v>
      </c>
      <c r="S134" s="4">
        <f t="shared" si="26"/>
        <v>39.211876860970335</v>
      </c>
      <c r="V134" s="4">
        <f t="shared" si="18"/>
        <v>1721.6851705888976</v>
      </c>
      <c r="W134" s="4">
        <f t="shared" si="22"/>
        <v>40.28510880220648</v>
      </c>
      <c r="X134" s="5">
        <f t="shared" si="23"/>
        <v>1761.970279391104</v>
      </c>
      <c r="Y134" s="5">
        <f t="shared" si="24"/>
        <v>1681.4000617866911</v>
      </c>
    </row>
    <row r="135" spans="2:25" x14ac:dyDescent="0.35">
      <c r="B135">
        <v>139</v>
      </c>
      <c r="D135">
        <v>1</v>
      </c>
      <c r="E135" s="3">
        <v>3167</v>
      </c>
      <c r="F135" s="3">
        <v>2416</v>
      </c>
      <c r="G135" s="3">
        <v>3973</v>
      </c>
      <c r="O135" s="4">
        <f t="shared" si="19"/>
        <v>206.65200990879407</v>
      </c>
      <c r="P135" s="4">
        <f t="shared" si="20"/>
        <v>162.22609098677637</v>
      </c>
      <c r="Q135" s="4">
        <f t="shared" si="21"/>
        <v>252.12620801051278</v>
      </c>
      <c r="R135" s="4">
        <f t="shared" si="25"/>
        <v>44.425918922017701</v>
      </c>
      <c r="S135" s="4">
        <f t="shared" si="26"/>
        <v>45.474198101718713</v>
      </c>
      <c r="V135" s="4">
        <f t="shared" si="18"/>
        <v>1783.3479900912059</v>
      </c>
      <c r="W135" s="4">
        <f t="shared" si="22"/>
        <v>45.474198101718713</v>
      </c>
      <c r="X135" s="5">
        <f t="shared" si="23"/>
        <v>1828.8221881929246</v>
      </c>
      <c r="Y135" s="5">
        <f t="shared" si="24"/>
        <v>1737.8737919894872</v>
      </c>
    </row>
    <row r="136" spans="2:25" x14ac:dyDescent="0.35">
      <c r="B136">
        <v>140</v>
      </c>
      <c r="D136">
        <v>1</v>
      </c>
      <c r="E136" s="3">
        <v>1582</v>
      </c>
      <c r="F136">
        <v>959</v>
      </c>
      <c r="G136" s="3">
        <v>2251</v>
      </c>
      <c r="O136" s="4">
        <f t="shared" si="19"/>
        <v>103.22812746312353</v>
      </c>
      <c r="P136" s="4">
        <f t="shared" si="20"/>
        <v>64.39355184450271</v>
      </c>
      <c r="Q136" s="4">
        <f t="shared" si="21"/>
        <v>142.848249240288</v>
      </c>
      <c r="R136" s="4">
        <f t="shared" si="25"/>
        <v>38.834575618620818</v>
      </c>
      <c r="S136" s="4">
        <f t="shared" si="26"/>
        <v>39.620121777164471</v>
      </c>
      <c r="V136" s="4">
        <f t="shared" si="18"/>
        <v>1886.7718725368766</v>
      </c>
      <c r="W136" s="4">
        <f t="shared" si="22"/>
        <v>39.620121777164471</v>
      </c>
      <c r="X136" s="5">
        <f t="shared" si="23"/>
        <v>1926.3919943140411</v>
      </c>
      <c r="Y136" s="5">
        <f t="shared" si="24"/>
        <v>1847.1517507597121</v>
      </c>
    </row>
    <row r="137" spans="2:25" x14ac:dyDescent="0.35">
      <c r="B137">
        <v>141</v>
      </c>
      <c r="C137" t="s">
        <v>85</v>
      </c>
      <c r="D137">
        <v>1</v>
      </c>
      <c r="E137" s="3">
        <v>4931</v>
      </c>
      <c r="F137" s="3">
        <v>4455</v>
      </c>
      <c r="G137" s="3">
        <v>5383</v>
      </c>
      <c r="O137" s="4">
        <f t="shared" si="19"/>
        <v>321.75593964643622</v>
      </c>
      <c r="P137" s="4">
        <f t="shared" si="20"/>
        <v>299.13792853728836</v>
      </c>
      <c r="Q137" s="4">
        <f t="shared" si="21"/>
        <v>341.60467599310101</v>
      </c>
      <c r="R137" s="4">
        <f t="shared" si="25"/>
        <v>22.618011109147858</v>
      </c>
      <c r="S137" s="4">
        <f t="shared" si="26"/>
        <v>19.848736346664793</v>
      </c>
      <c r="V137" s="4">
        <f t="shared" si="18"/>
        <v>1668.2440603535638</v>
      </c>
      <c r="W137" s="4">
        <f t="shared" si="22"/>
        <v>22.618011109147858</v>
      </c>
      <c r="X137" s="5">
        <f t="shared" si="23"/>
        <v>1690.8620714627116</v>
      </c>
      <c r="Y137" s="5">
        <f t="shared" si="24"/>
        <v>1645.626049244416</v>
      </c>
    </row>
    <row r="138" spans="2:25" x14ac:dyDescent="0.35">
      <c r="B138">
        <v>142</v>
      </c>
      <c r="D138">
        <v>1</v>
      </c>
      <c r="E138" s="3">
        <v>4291</v>
      </c>
      <c r="F138" s="3">
        <v>3707</v>
      </c>
      <c r="G138" s="3">
        <v>4875</v>
      </c>
      <c r="O138" s="4">
        <f t="shared" si="19"/>
        <v>279.994876703074</v>
      </c>
      <c r="P138" s="4">
        <f t="shared" si="20"/>
        <v>248.91230102979304</v>
      </c>
      <c r="Q138" s="4">
        <f t="shared" si="21"/>
        <v>309.36704355682099</v>
      </c>
      <c r="R138" s="4">
        <f t="shared" si="25"/>
        <v>31.082575673280957</v>
      </c>
      <c r="S138" s="4">
        <f t="shared" si="26"/>
        <v>29.37216685374699</v>
      </c>
      <c r="V138" s="4">
        <f t="shared" si="18"/>
        <v>1710.0051232969261</v>
      </c>
      <c r="W138" s="4">
        <f t="shared" si="22"/>
        <v>31.082575673280957</v>
      </c>
      <c r="X138" s="5">
        <f t="shared" si="23"/>
        <v>1741.0876989702069</v>
      </c>
      <c r="Y138" s="5">
        <f t="shared" si="24"/>
        <v>1678.9225476236452</v>
      </c>
    </row>
    <row r="139" spans="2:25" x14ac:dyDescent="0.35">
      <c r="B139">
        <v>143</v>
      </c>
      <c r="D139">
        <v>1</v>
      </c>
      <c r="E139" s="3">
        <v>3049</v>
      </c>
      <c r="F139" s="3">
        <v>2456</v>
      </c>
      <c r="G139" s="3">
        <v>3665</v>
      </c>
      <c r="O139" s="4">
        <f t="shared" si="19"/>
        <v>198.95231392861166</v>
      </c>
      <c r="P139" s="4">
        <f t="shared" si="20"/>
        <v>164.91195342033225</v>
      </c>
      <c r="Q139" s="4">
        <f t="shared" si="21"/>
        <v>232.58055684835875</v>
      </c>
      <c r="R139" s="4">
        <f t="shared" si="25"/>
        <v>34.040360508279406</v>
      </c>
      <c r="S139" s="4">
        <f t="shared" si="26"/>
        <v>33.628242919747095</v>
      </c>
      <c r="V139" s="4">
        <f t="shared" si="18"/>
        <v>1791.0476860713884</v>
      </c>
      <c r="W139" s="4">
        <f t="shared" si="22"/>
        <v>34.040360508279406</v>
      </c>
      <c r="X139" s="5">
        <f t="shared" si="23"/>
        <v>1825.0880465796679</v>
      </c>
      <c r="Y139" s="5">
        <f t="shared" si="24"/>
        <v>1757.0073255631089</v>
      </c>
    </row>
    <row r="140" spans="2:25" x14ac:dyDescent="0.35">
      <c r="B140">
        <v>144</v>
      </c>
      <c r="D140">
        <v>1</v>
      </c>
      <c r="E140" s="3">
        <v>2774</v>
      </c>
      <c r="F140" s="3">
        <v>2226</v>
      </c>
      <c r="G140" s="3">
        <v>3347</v>
      </c>
      <c r="O140" s="4">
        <f t="shared" si="19"/>
        <v>181.00810719513569</v>
      </c>
      <c r="P140" s="4">
        <f t="shared" si="20"/>
        <v>149.46824442738583</v>
      </c>
      <c r="Q140" s="4">
        <f t="shared" si="21"/>
        <v>212.40030662249842</v>
      </c>
      <c r="R140" s="4">
        <f t="shared" si="25"/>
        <v>31.539862767749867</v>
      </c>
      <c r="S140" s="4">
        <f t="shared" si="26"/>
        <v>31.392199427362726</v>
      </c>
      <c r="V140" s="4">
        <f t="shared" si="18"/>
        <v>1808.9918928048644</v>
      </c>
      <c r="W140" s="4">
        <f t="shared" si="22"/>
        <v>31.539862767749867</v>
      </c>
      <c r="X140" s="5">
        <f t="shared" si="23"/>
        <v>1840.5317555726142</v>
      </c>
      <c r="Y140" s="5">
        <f t="shared" si="24"/>
        <v>1777.4520300371146</v>
      </c>
    </row>
    <row r="141" spans="2:25" x14ac:dyDescent="0.35">
      <c r="B141">
        <v>145</v>
      </c>
      <c r="D141">
        <v>0.44</v>
      </c>
      <c r="E141" s="3">
        <v>2617</v>
      </c>
      <c r="F141" s="3">
        <v>2076</v>
      </c>
      <c r="G141" s="3">
        <v>3204</v>
      </c>
      <c r="O141" s="4">
        <f t="shared" si="19"/>
        <v>170.76359644184214</v>
      </c>
      <c r="P141" s="4">
        <f t="shared" si="20"/>
        <v>139.39626030155122</v>
      </c>
      <c r="Q141" s="4">
        <f t="shared" si="21"/>
        <v>203.32554001149833</v>
      </c>
      <c r="R141" s="4">
        <f t="shared" si="25"/>
        <v>31.367336140290917</v>
      </c>
      <c r="S141" s="4">
        <f t="shared" si="26"/>
        <v>32.561943569656194</v>
      </c>
      <c r="V141" s="4">
        <f t="shared" si="18"/>
        <v>1819.2364035581579</v>
      </c>
      <c r="W141" s="4">
        <f t="shared" si="22"/>
        <v>32.561943569656194</v>
      </c>
      <c r="X141" s="5">
        <f t="shared" si="23"/>
        <v>1851.7983471278142</v>
      </c>
      <c r="Y141" s="5">
        <f t="shared" si="24"/>
        <v>1786.6744599885017</v>
      </c>
    </row>
    <row r="142" spans="2:25" x14ac:dyDescent="0.35">
      <c r="B142">
        <v>146</v>
      </c>
      <c r="D142">
        <v>1</v>
      </c>
      <c r="E142" s="3">
        <v>2126</v>
      </c>
      <c r="F142" s="3">
        <v>1536</v>
      </c>
      <c r="G142" s="3">
        <v>2734</v>
      </c>
      <c r="O142" s="4">
        <f t="shared" si="19"/>
        <v>138.72503096498141</v>
      </c>
      <c r="P142" s="4">
        <f t="shared" si="20"/>
        <v>103.13711744854656</v>
      </c>
      <c r="Q142" s="4">
        <f t="shared" si="21"/>
        <v>173.49938401730228</v>
      </c>
      <c r="R142" s="4">
        <f t="shared" si="25"/>
        <v>35.587913516434853</v>
      </c>
      <c r="S142" s="4">
        <f t="shared" si="26"/>
        <v>34.774353052320862</v>
      </c>
      <c r="V142" s="4">
        <f t="shared" si="18"/>
        <v>1851.2749690350186</v>
      </c>
      <c r="W142" s="4">
        <f t="shared" si="22"/>
        <v>35.587913516434853</v>
      </c>
      <c r="X142" s="5">
        <f t="shared" si="23"/>
        <v>1886.8628825514534</v>
      </c>
      <c r="Y142" s="5">
        <f t="shared" si="24"/>
        <v>1815.6870555185837</v>
      </c>
    </row>
    <row r="143" spans="2:25" x14ac:dyDescent="0.35">
      <c r="B143">
        <v>147</v>
      </c>
      <c r="D143">
        <v>1</v>
      </c>
      <c r="E143" s="3">
        <v>2480</v>
      </c>
      <c r="F143" s="3">
        <v>1947</v>
      </c>
      <c r="G143" s="3">
        <v>3036</v>
      </c>
      <c r="O143" s="4">
        <f t="shared" si="19"/>
        <v>161.82411890552868</v>
      </c>
      <c r="P143" s="4">
        <f t="shared" si="20"/>
        <v>130.73435395333343</v>
      </c>
      <c r="Q143" s="4">
        <f t="shared" si="21"/>
        <v>192.6642757412325</v>
      </c>
      <c r="R143" s="4">
        <f t="shared" si="25"/>
        <v>31.089764952195253</v>
      </c>
      <c r="S143" s="4">
        <f t="shared" si="26"/>
        <v>30.840156835703823</v>
      </c>
      <c r="V143" s="4">
        <f t="shared" si="18"/>
        <v>1828.1758810944714</v>
      </c>
      <c r="W143" s="4">
        <f t="shared" si="22"/>
        <v>31.089764952195253</v>
      </c>
      <c r="X143" s="5">
        <f t="shared" si="23"/>
        <v>1859.2656460466667</v>
      </c>
      <c r="Y143" s="5">
        <f t="shared" si="24"/>
        <v>1797.0861161422761</v>
      </c>
    </row>
    <row r="144" spans="2:25" x14ac:dyDescent="0.35">
      <c r="B144">
        <v>148</v>
      </c>
      <c r="D144">
        <v>1</v>
      </c>
      <c r="E144" s="3">
        <v>1419</v>
      </c>
      <c r="F144">
        <v>819</v>
      </c>
      <c r="G144" s="3">
        <v>2021</v>
      </c>
      <c r="O144" s="4">
        <f t="shared" si="19"/>
        <v>92.592106744735958</v>
      </c>
      <c r="P144" s="4">
        <f t="shared" si="20"/>
        <v>54.993033327057056</v>
      </c>
      <c r="Q144" s="4">
        <f t="shared" si="21"/>
        <v>128.25247077504312</v>
      </c>
      <c r="R144" s="4">
        <f t="shared" si="25"/>
        <v>37.599073417678902</v>
      </c>
      <c r="S144" s="4">
        <f t="shared" si="26"/>
        <v>35.660364030307164</v>
      </c>
      <c r="V144" s="4">
        <f t="shared" si="18"/>
        <v>1897.4078932552641</v>
      </c>
      <c r="W144" s="4">
        <f t="shared" si="22"/>
        <v>37.599073417678902</v>
      </c>
      <c r="X144" s="5">
        <f t="shared" si="23"/>
        <v>1935.006966672943</v>
      </c>
      <c r="Y144" s="5">
        <f t="shared" si="24"/>
        <v>1859.8088198375851</v>
      </c>
    </row>
    <row r="145" spans="2:25" x14ac:dyDescent="0.35">
      <c r="B145">
        <v>149</v>
      </c>
      <c r="D145">
        <v>1</v>
      </c>
      <c r="E145" s="3">
        <v>2222</v>
      </c>
      <c r="F145" s="3">
        <v>1710</v>
      </c>
      <c r="G145" s="3">
        <v>2776</v>
      </c>
      <c r="O145" s="4">
        <f t="shared" si="19"/>
        <v>144.98919040648576</v>
      </c>
      <c r="P145" s="4">
        <f t="shared" si="20"/>
        <v>114.82061903451472</v>
      </c>
      <c r="Q145" s="4">
        <f t="shared" si="21"/>
        <v>176.16470008486874</v>
      </c>
      <c r="R145" s="4">
        <f t="shared" si="25"/>
        <v>30.168571371971041</v>
      </c>
      <c r="S145" s="4">
        <f t="shared" si="26"/>
        <v>31.17550967838298</v>
      </c>
      <c r="V145" s="4">
        <f t="shared" si="18"/>
        <v>1845.0108095935143</v>
      </c>
      <c r="W145" s="4">
        <f t="shared" si="22"/>
        <v>31.17550967838298</v>
      </c>
      <c r="X145" s="5">
        <f t="shared" si="23"/>
        <v>1876.1863192718972</v>
      </c>
      <c r="Y145" s="5">
        <f t="shared" si="24"/>
        <v>1813.8352999151314</v>
      </c>
    </row>
    <row r="146" spans="2:25" x14ac:dyDescent="0.35">
      <c r="B146">
        <v>150</v>
      </c>
      <c r="C146" t="s">
        <v>86</v>
      </c>
      <c r="D146">
        <v>1</v>
      </c>
      <c r="E146" s="3">
        <v>4739</v>
      </c>
      <c r="F146" s="3">
        <v>3796</v>
      </c>
      <c r="G146" s="3">
        <v>5475</v>
      </c>
      <c r="O146" s="4">
        <f t="shared" si="19"/>
        <v>309.22762076342758</v>
      </c>
      <c r="P146" s="4">
        <f t="shared" si="20"/>
        <v>254.8883449444549</v>
      </c>
      <c r="Q146" s="4">
        <f t="shared" si="21"/>
        <v>347.44298737919894</v>
      </c>
      <c r="R146" s="4">
        <f t="shared" si="25"/>
        <v>54.339275818972681</v>
      </c>
      <c r="S146" s="4">
        <f t="shared" si="26"/>
        <v>38.215366615771359</v>
      </c>
      <c r="V146" s="4">
        <f t="shared" si="18"/>
        <v>1680.7723792365723</v>
      </c>
      <c r="W146" s="4">
        <f t="shared" si="22"/>
        <v>54.339275818972681</v>
      </c>
      <c r="X146" s="5">
        <f t="shared" si="23"/>
        <v>1735.111655055545</v>
      </c>
      <c r="Y146" s="5">
        <f t="shared" si="24"/>
        <v>1626.4331034175996</v>
      </c>
    </row>
    <row r="147" spans="2:25" x14ac:dyDescent="0.35">
      <c r="B147">
        <v>151</v>
      </c>
      <c r="D147">
        <v>1</v>
      </c>
      <c r="E147" s="3">
        <v>1589</v>
      </c>
      <c r="F147" s="3">
        <v>1054</v>
      </c>
      <c r="G147" s="3">
        <v>2197</v>
      </c>
      <c r="O147" s="4">
        <f t="shared" si="19"/>
        <v>103.68488908906656</v>
      </c>
      <c r="P147" s="4">
        <f t="shared" si="20"/>
        <v>70.772475124197967</v>
      </c>
      <c r="Q147" s="4">
        <f t="shared" si="21"/>
        <v>139.42141429627398</v>
      </c>
      <c r="R147" s="4">
        <f t="shared" si="25"/>
        <v>32.912413964868591</v>
      </c>
      <c r="S147" s="4">
        <f t="shared" si="26"/>
        <v>35.736525207207421</v>
      </c>
      <c r="V147" s="4">
        <f t="shared" si="18"/>
        <v>1886.3151109109335</v>
      </c>
      <c r="W147" s="4">
        <f t="shared" si="22"/>
        <v>35.736525207207421</v>
      </c>
      <c r="X147" s="5">
        <f t="shared" si="23"/>
        <v>1922.051636118141</v>
      </c>
      <c r="Y147" s="5">
        <f t="shared" si="24"/>
        <v>1850.578585703726</v>
      </c>
    </row>
    <row r="148" spans="2:25" x14ac:dyDescent="0.35">
      <c r="B148">
        <v>152</v>
      </c>
      <c r="D148">
        <v>1</v>
      </c>
      <c r="E148">
        <v>828</v>
      </c>
      <c r="F148">
        <v>525</v>
      </c>
      <c r="G148" s="3">
        <v>1218</v>
      </c>
      <c r="O148" s="4">
        <f t="shared" si="19"/>
        <v>54.028375182974891</v>
      </c>
      <c r="P148" s="4">
        <f t="shared" si="20"/>
        <v>35.251944440421191</v>
      </c>
      <c r="Q148" s="4">
        <f t="shared" si="21"/>
        <v>77.294165959427275</v>
      </c>
      <c r="R148" s="4">
        <f t="shared" si="25"/>
        <v>18.7764307425537</v>
      </c>
      <c r="S148" s="4">
        <f t="shared" si="26"/>
        <v>23.265790776452384</v>
      </c>
      <c r="V148" s="4">
        <f t="shared" si="18"/>
        <v>1935.971624817025</v>
      </c>
      <c r="W148" s="4">
        <f t="shared" si="22"/>
        <v>23.265790776452384</v>
      </c>
      <c r="X148" s="5">
        <f t="shared" si="23"/>
        <v>1959.2374155934774</v>
      </c>
      <c r="Y148" s="5">
        <f t="shared" si="24"/>
        <v>1912.7058340405727</v>
      </c>
    </row>
    <row r="149" spans="2:25" x14ac:dyDescent="0.35">
      <c r="B149">
        <v>153</v>
      </c>
      <c r="D149">
        <v>1</v>
      </c>
      <c r="E149">
        <v>627</v>
      </c>
      <c r="F149">
        <v>375</v>
      </c>
      <c r="G149">
        <v>945</v>
      </c>
      <c r="O149" s="4">
        <f t="shared" si="19"/>
        <v>40.912791352325193</v>
      </c>
      <c r="P149" s="4">
        <f t="shared" si="20"/>
        <v>25.179960314586562</v>
      </c>
      <c r="Q149" s="4">
        <f t="shared" si="21"/>
        <v>59.969611520245302</v>
      </c>
      <c r="R149" s="4">
        <f t="shared" si="25"/>
        <v>15.732831037738631</v>
      </c>
      <c r="S149" s="4">
        <f t="shared" si="26"/>
        <v>19.056820167920108</v>
      </c>
      <c r="V149" s="4">
        <f t="shared" si="18"/>
        <v>1949.0872086476747</v>
      </c>
      <c r="W149" s="4">
        <f t="shared" si="22"/>
        <v>19.056820167920108</v>
      </c>
      <c r="X149" s="5">
        <f t="shared" si="23"/>
        <v>1968.1440288155948</v>
      </c>
      <c r="Y149" s="5">
        <f t="shared" si="24"/>
        <v>1930.0303884797547</v>
      </c>
    </row>
    <row r="150" spans="2:25" x14ac:dyDescent="0.35">
      <c r="B150">
        <v>154</v>
      </c>
      <c r="C150" t="s">
        <v>87</v>
      </c>
      <c r="D150">
        <v>1</v>
      </c>
      <c r="E150" s="3">
        <v>4719</v>
      </c>
      <c r="F150" s="3">
        <v>3774</v>
      </c>
      <c r="G150" s="3">
        <v>5444</v>
      </c>
      <c r="O150" s="4">
        <f t="shared" si="19"/>
        <v>307.92258754644746</v>
      </c>
      <c r="P150" s="4">
        <f t="shared" si="20"/>
        <v>253.41112060599917</v>
      </c>
      <c r="Q150" s="4">
        <f t="shared" si="21"/>
        <v>345.47573028170945</v>
      </c>
      <c r="R150" s="4">
        <f t="shared" si="25"/>
        <v>54.511466940448287</v>
      </c>
      <c r="S150" s="4">
        <f t="shared" si="26"/>
        <v>37.553142735261986</v>
      </c>
      <c r="V150" s="4">
        <f t="shared" si="18"/>
        <v>1682.0774124535526</v>
      </c>
      <c r="W150" s="4">
        <f t="shared" si="22"/>
        <v>54.511466940448287</v>
      </c>
      <c r="X150" s="5">
        <f t="shared" si="23"/>
        <v>1736.588879394001</v>
      </c>
      <c r="Y150" s="5">
        <f t="shared" si="24"/>
        <v>1627.5659455131042</v>
      </c>
    </row>
    <row r="151" spans="2:25" x14ac:dyDescent="0.35">
      <c r="B151">
        <v>155</v>
      </c>
      <c r="D151">
        <v>1</v>
      </c>
      <c r="E151" s="3">
        <v>2237</v>
      </c>
      <c r="F151" s="3">
        <v>1599</v>
      </c>
      <c r="G151" s="3">
        <v>2921</v>
      </c>
      <c r="O151" s="4">
        <f t="shared" si="19"/>
        <v>145.96796531922081</v>
      </c>
      <c r="P151" s="4">
        <f t="shared" si="20"/>
        <v>107.36735078139711</v>
      </c>
      <c r="Q151" s="4">
        <f t="shared" si="21"/>
        <v>185.36638650861008</v>
      </c>
      <c r="R151" s="4">
        <f t="shared" si="25"/>
        <v>38.600614537823702</v>
      </c>
      <c r="S151" s="4">
        <f t="shared" si="26"/>
        <v>39.398421189389268</v>
      </c>
      <c r="V151" s="4">
        <f t="shared" si="18"/>
        <v>1844.0320346807791</v>
      </c>
      <c r="W151" s="4">
        <f t="shared" si="22"/>
        <v>39.398421189389268</v>
      </c>
      <c r="X151" s="5">
        <f t="shared" si="23"/>
        <v>1883.4304558701683</v>
      </c>
      <c r="Y151" s="5">
        <f t="shared" si="24"/>
        <v>1804.63361349139</v>
      </c>
    </row>
    <row r="152" spans="2:25" x14ac:dyDescent="0.35">
      <c r="B152">
        <v>156</v>
      </c>
      <c r="D152">
        <v>1</v>
      </c>
      <c r="E152" s="3">
        <v>1461</v>
      </c>
      <c r="F152">
        <v>919</v>
      </c>
      <c r="G152" s="3">
        <v>2044</v>
      </c>
      <c r="O152" s="4">
        <f t="shared" si="19"/>
        <v>95.332676500394101</v>
      </c>
      <c r="P152" s="4">
        <f t="shared" si="20"/>
        <v>61.707689410946806</v>
      </c>
      <c r="Q152" s="4">
        <f t="shared" si="21"/>
        <v>129.71204862156762</v>
      </c>
      <c r="R152" s="4">
        <f t="shared" si="25"/>
        <v>33.624987089447295</v>
      </c>
      <c r="S152" s="4">
        <f t="shared" si="26"/>
        <v>34.379372121173517</v>
      </c>
      <c r="V152" s="4">
        <f t="shared" si="18"/>
        <v>1894.6673234996058</v>
      </c>
      <c r="W152" s="4">
        <f t="shared" si="22"/>
        <v>34.379372121173517</v>
      </c>
      <c r="X152" s="5">
        <f t="shared" si="23"/>
        <v>1929.0466956207792</v>
      </c>
      <c r="Y152" s="5">
        <f t="shared" si="24"/>
        <v>1860.2879513784324</v>
      </c>
    </row>
    <row r="153" spans="2:25" x14ac:dyDescent="0.35">
      <c r="B153">
        <v>157</v>
      </c>
      <c r="C153" t="s">
        <v>88</v>
      </c>
      <c r="D153">
        <v>1</v>
      </c>
      <c r="E153" s="3">
        <v>5061</v>
      </c>
      <c r="F153" s="3">
        <v>4488</v>
      </c>
      <c r="G153" s="3">
        <v>5604</v>
      </c>
      <c r="O153" s="4">
        <f t="shared" si="19"/>
        <v>330.23865555680669</v>
      </c>
      <c r="P153" s="4">
        <f t="shared" si="20"/>
        <v>301.35376504497196</v>
      </c>
      <c r="Q153" s="4">
        <f t="shared" si="21"/>
        <v>355.62931530101019</v>
      </c>
      <c r="R153" s="4">
        <f t="shared" si="25"/>
        <v>28.884890511834726</v>
      </c>
      <c r="S153" s="4">
        <f t="shared" si="26"/>
        <v>25.390659744203504</v>
      </c>
      <c r="V153" s="4">
        <f t="shared" si="18"/>
        <v>1659.7613444431934</v>
      </c>
      <c r="W153" s="4">
        <f t="shared" si="22"/>
        <v>28.884890511834726</v>
      </c>
      <c r="X153" s="5">
        <f t="shared" si="23"/>
        <v>1688.6462349550281</v>
      </c>
      <c r="Y153" s="5">
        <f t="shared" si="24"/>
        <v>1630.8764539313586</v>
      </c>
    </row>
    <row r="154" spans="2:25" x14ac:dyDescent="0.35">
      <c r="B154">
        <v>158</v>
      </c>
      <c r="C154" t="s">
        <v>89</v>
      </c>
      <c r="D154">
        <v>1</v>
      </c>
      <c r="E154" s="3">
        <v>3615</v>
      </c>
      <c r="F154" s="3">
        <v>3010</v>
      </c>
      <c r="G154" s="3">
        <v>4279</v>
      </c>
      <c r="O154" s="4">
        <f t="shared" si="19"/>
        <v>235.88475396914762</v>
      </c>
      <c r="P154" s="4">
        <f t="shared" si="20"/>
        <v>202.11114812508148</v>
      </c>
      <c r="Q154" s="4">
        <f t="shared" si="21"/>
        <v>271.54493935992554</v>
      </c>
      <c r="R154" s="4">
        <f t="shared" si="25"/>
        <v>33.77360584406614</v>
      </c>
      <c r="S154" s="4">
        <f t="shared" si="26"/>
        <v>35.660185390777912</v>
      </c>
      <c r="V154" s="4">
        <f t="shared" si="18"/>
        <v>1754.1152460308524</v>
      </c>
      <c r="W154" s="4">
        <f t="shared" si="22"/>
        <v>35.660185390777912</v>
      </c>
      <c r="X154" s="5">
        <f t="shared" si="23"/>
        <v>1789.7754314216304</v>
      </c>
      <c r="Y154" s="5">
        <f t="shared" si="24"/>
        <v>1718.4550606400744</v>
      </c>
    </row>
    <row r="155" spans="2:25" x14ac:dyDescent="0.35">
      <c r="B155">
        <v>159</v>
      </c>
      <c r="D155">
        <v>0.33</v>
      </c>
      <c r="E155" s="3">
        <v>3488</v>
      </c>
      <c r="F155" s="3">
        <v>2873</v>
      </c>
      <c r="G155" s="3">
        <v>4134</v>
      </c>
      <c r="O155" s="4">
        <f t="shared" si="19"/>
        <v>227.59779304132419</v>
      </c>
      <c r="P155" s="4">
        <f t="shared" si="20"/>
        <v>192.91206929015252</v>
      </c>
      <c r="Q155" s="4">
        <f t="shared" si="21"/>
        <v>262.34325293618417</v>
      </c>
      <c r="R155" s="4">
        <f t="shared" si="25"/>
        <v>34.685723751171679</v>
      </c>
      <c r="S155" s="4">
        <f t="shared" si="26"/>
        <v>34.745459894859977</v>
      </c>
      <c r="V155" s="4">
        <f t="shared" si="18"/>
        <v>1762.4022069586758</v>
      </c>
      <c r="W155" s="4">
        <f t="shared" si="22"/>
        <v>34.745459894859977</v>
      </c>
      <c r="X155" s="5">
        <f t="shared" si="23"/>
        <v>1797.1476668535358</v>
      </c>
      <c r="Y155" s="5">
        <f t="shared" si="24"/>
        <v>1727.6567470638158</v>
      </c>
    </row>
    <row r="156" spans="2:25" x14ac:dyDescent="0.35">
      <c r="B156">
        <v>160</v>
      </c>
      <c r="D156">
        <v>1</v>
      </c>
      <c r="E156" s="3">
        <v>2524</v>
      </c>
      <c r="F156" s="3">
        <v>1924</v>
      </c>
      <c r="G156" s="3">
        <v>3129</v>
      </c>
      <c r="O156" s="4">
        <f t="shared" si="19"/>
        <v>164.69519198288481</v>
      </c>
      <c r="P156" s="4">
        <f t="shared" si="20"/>
        <v>129.18998305403881</v>
      </c>
      <c r="Q156" s="4">
        <f t="shared" si="21"/>
        <v>198.5660470337011</v>
      </c>
      <c r="R156" s="4">
        <f t="shared" si="25"/>
        <v>35.505208928846002</v>
      </c>
      <c r="S156" s="4">
        <f t="shared" si="26"/>
        <v>33.870855050816289</v>
      </c>
      <c r="V156" s="4">
        <f t="shared" si="18"/>
        <v>1825.3048080171152</v>
      </c>
      <c r="W156" s="4">
        <f t="shared" si="22"/>
        <v>35.505208928846002</v>
      </c>
      <c r="X156" s="5">
        <f t="shared" si="23"/>
        <v>1860.8100169459613</v>
      </c>
      <c r="Y156" s="5">
        <f t="shared" si="24"/>
        <v>1789.7995990882691</v>
      </c>
    </row>
    <row r="157" spans="2:25" x14ac:dyDescent="0.35">
      <c r="B157">
        <v>161</v>
      </c>
      <c r="D157">
        <v>1</v>
      </c>
      <c r="E157" s="3">
        <v>1837</v>
      </c>
      <c r="F157" s="3">
        <v>1307</v>
      </c>
      <c r="G157" s="3">
        <v>2402</v>
      </c>
      <c r="O157" s="4">
        <f t="shared" si="19"/>
        <v>119.86730097961942</v>
      </c>
      <c r="P157" s="4">
        <f t="shared" si="20"/>
        <v>87.760555016439028</v>
      </c>
      <c r="Q157" s="4">
        <f t="shared" si="21"/>
        <v>152.43069510225314</v>
      </c>
      <c r="R157" s="4">
        <f t="shared" si="25"/>
        <v>32.106745963180387</v>
      </c>
      <c r="S157" s="4">
        <f t="shared" si="26"/>
        <v>32.563394122633724</v>
      </c>
      <c r="V157" s="4">
        <f t="shared" si="18"/>
        <v>1870.1326990203806</v>
      </c>
      <c r="W157" s="4">
        <f t="shared" si="22"/>
        <v>32.563394122633724</v>
      </c>
      <c r="X157" s="5">
        <f t="shared" si="23"/>
        <v>1902.6960931430144</v>
      </c>
      <c r="Y157" s="5">
        <f t="shared" si="24"/>
        <v>1837.5693048977469</v>
      </c>
    </row>
    <row r="158" spans="2:25" x14ac:dyDescent="0.35">
      <c r="B158">
        <v>162</v>
      </c>
      <c r="D158">
        <v>1</v>
      </c>
      <c r="E158">
        <v>760</v>
      </c>
      <c r="F158">
        <v>447</v>
      </c>
      <c r="G158" s="3">
        <v>1191</v>
      </c>
      <c r="O158" s="4">
        <f t="shared" si="19"/>
        <v>49.591262245242653</v>
      </c>
      <c r="P158" s="4">
        <f t="shared" si="20"/>
        <v>30.014512694987182</v>
      </c>
      <c r="Q158" s="4">
        <f t="shared" si="21"/>
        <v>75.580748487420266</v>
      </c>
      <c r="R158" s="4">
        <f t="shared" si="25"/>
        <v>19.576749550255471</v>
      </c>
      <c r="S158" s="4">
        <f t="shared" si="26"/>
        <v>25.989486242177612</v>
      </c>
      <c r="V158" s="4">
        <f t="shared" si="18"/>
        <v>1940.4087377547573</v>
      </c>
      <c r="W158" s="4">
        <f t="shared" si="22"/>
        <v>25.989486242177612</v>
      </c>
      <c r="X158" s="5">
        <f t="shared" si="23"/>
        <v>1966.398223996935</v>
      </c>
      <c r="Y158" s="5">
        <f t="shared" si="24"/>
        <v>1914.4192515125796</v>
      </c>
    </row>
    <row r="159" spans="2:25" x14ac:dyDescent="0.35">
      <c r="B159">
        <v>163</v>
      </c>
      <c r="D159">
        <v>1</v>
      </c>
      <c r="E159" s="3">
        <v>1180</v>
      </c>
      <c r="F159">
        <v>637</v>
      </c>
      <c r="G159" s="3">
        <v>1770</v>
      </c>
      <c r="O159" s="4">
        <f t="shared" si="19"/>
        <v>76.996959801824119</v>
      </c>
      <c r="P159" s="4">
        <f t="shared" si="20"/>
        <v>42.772359254377712</v>
      </c>
      <c r="Q159" s="4">
        <f t="shared" si="21"/>
        <v>112.324034276015</v>
      </c>
      <c r="R159" s="4">
        <f t="shared" si="25"/>
        <v>34.224600547446407</v>
      </c>
      <c r="S159" s="4">
        <f t="shared" si="26"/>
        <v>35.32707447419088</v>
      </c>
      <c r="V159" s="4">
        <f t="shared" si="18"/>
        <v>1913.0030401981758</v>
      </c>
      <c r="W159" s="4">
        <f t="shared" si="22"/>
        <v>35.32707447419088</v>
      </c>
      <c r="X159" s="5">
        <f t="shared" si="23"/>
        <v>1948.3301146723666</v>
      </c>
      <c r="Y159" s="5">
        <f t="shared" si="24"/>
        <v>1877.675965723985</v>
      </c>
    </row>
    <row r="160" spans="2:25" x14ac:dyDescent="0.35">
      <c r="B160">
        <v>164</v>
      </c>
      <c r="D160">
        <v>1</v>
      </c>
      <c r="E160" s="3">
        <v>1715</v>
      </c>
      <c r="F160" s="3">
        <v>1210</v>
      </c>
      <c r="G160" s="3">
        <v>2259</v>
      </c>
      <c r="O160" s="4">
        <f t="shared" si="19"/>
        <v>111.90659835604099</v>
      </c>
      <c r="P160" s="4">
        <f t="shared" si="20"/>
        <v>81.247338615065971</v>
      </c>
      <c r="Q160" s="4">
        <f t="shared" si="21"/>
        <v>143.35592849125305</v>
      </c>
      <c r="R160" s="4">
        <f t="shared" si="25"/>
        <v>30.659259740975017</v>
      </c>
      <c r="S160" s="4">
        <f t="shared" si="26"/>
        <v>31.449330135212065</v>
      </c>
      <c r="V160" s="4">
        <f t="shared" si="18"/>
        <v>1878.0934016439589</v>
      </c>
      <c r="W160" s="4">
        <f t="shared" si="22"/>
        <v>31.449330135212065</v>
      </c>
      <c r="X160" s="5">
        <f t="shared" si="23"/>
        <v>1909.5427317791709</v>
      </c>
      <c r="Y160" s="5">
        <f t="shared" si="24"/>
        <v>1846.6440715087469</v>
      </c>
    </row>
    <row r="161" spans="2:25" x14ac:dyDescent="0.35">
      <c r="B161">
        <v>165</v>
      </c>
      <c r="D161">
        <v>1</v>
      </c>
      <c r="E161" s="3">
        <v>1467</v>
      </c>
      <c r="F161" s="3">
        <v>1006</v>
      </c>
      <c r="G161" s="3">
        <v>1990</v>
      </c>
      <c r="O161" s="4">
        <f t="shared" si="19"/>
        <v>95.724186465488131</v>
      </c>
      <c r="P161" s="4">
        <f t="shared" si="20"/>
        <v>67.549440203930885</v>
      </c>
      <c r="Q161" s="4">
        <f t="shared" si="21"/>
        <v>126.28521367755359</v>
      </c>
      <c r="R161" s="4">
        <f t="shared" si="25"/>
        <v>28.174746261557246</v>
      </c>
      <c r="S161" s="4">
        <f t="shared" si="26"/>
        <v>30.561027212065454</v>
      </c>
      <c r="V161" s="4">
        <f t="shared" si="18"/>
        <v>1894.2758135345118</v>
      </c>
      <c r="W161" s="4">
        <f t="shared" si="22"/>
        <v>30.561027212065454</v>
      </c>
      <c r="X161" s="5">
        <f t="shared" si="23"/>
        <v>1924.8368407465773</v>
      </c>
      <c r="Y161" s="5">
        <f t="shared" si="24"/>
        <v>1863.7147863224463</v>
      </c>
    </row>
    <row r="162" spans="2:25" x14ac:dyDescent="0.35">
      <c r="B162">
        <v>166</v>
      </c>
      <c r="D162">
        <v>0.36</v>
      </c>
      <c r="E162" s="3">
        <v>4923</v>
      </c>
      <c r="F162" s="3">
        <v>4359</v>
      </c>
      <c r="G162" s="3">
        <v>5488</v>
      </c>
      <c r="O162" s="4">
        <f t="shared" si="19"/>
        <v>321.23392635964422</v>
      </c>
      <c r="P162" s="4">
        <f t="shared" si="20"/>
        <v>292.6918586967542</v>
      </c>
      <c r="Q162" s="4">
        <f t="shared" si="21"/>
        <v>348.26796616201716</v>
      </c>
      <c r="R162" s="4">
        <f t="shared" si="25"/>
        <v>28.54206766289002</v>
      </c>
      <c r="S162" s="4">
        <f t="shared" si="26"/>
        <v>27.034039802372945</v>
      </c>
      <c r="V162" s="4">
        <f t="shared" si="18"/>
        <v>1668.7660736403559</v>
      </c>
      <c r="W162" s="4">
        <f t="shared" si="22"/>
        <v>28.54206766289002</v>
      </c>
      <c r="X162" s="5">
        <f t="shared" si="23"/>
        <v>1697.308141303246</v>
      </c>
      <c r="Y162" s="5">
        <f t="shared" si="24"/>
        <v>1640.2240059774658</v>
      </c>
    </row>
    <row r="163" spans="2:25" x14ac:dyDescent="0.35">
      <c r="B163">
        <v>167</v>
      </c>
      <c r="D163">
        <v>1</v>
      </c>
      <c r="E163" s="3">
        <v>3023</v>
      </c>
      <c r="F163" s="3">
        <v>2299</v>
      </c>
      <c r="G163" s="3">
        <v>3790</v>
      </c>
      <c r="O163" s="4">
        <f t="shared" si="19"/>
        <v>197.25577074653756</v>
      </c>
      <c r="P163" s="4">
        <f t="shared" si="20"/>
        <v>154.36994336862534</v>
      </c>
      <c r="Q163" s="4">
        <f t="shared" si="21"/>
        <v>240.51304514468748</v>
      </c>
      <c r="R163" s="4">
        <f t="shared" si="25"/>
        <v>42.885827377912221</v>
      </c>
      <c r="S163" s="4">
        <f t="shared" si="26"/>
        <v>43.257274398149917</v>
      </c>
      <c r="V163" s="4">
        <f t="shared" si="18"/>
        <v>1792.7442292534624</v>
      </c>
      <c r="W163" s="4">
        <f t="shared" si="22"/>
        <v>43.257274398149917</v>
      </c>
      <c r="X163" s="5">
        <f t="shared" si="23"/>
        <v>1836.0015036516124</v>
      </c>
      <c r="Y163" s="5">
        <f t="shared" si="24"/>
        <v>1749.4869548553124</v>
      </c>
    </row>
    <row r="164" spans="2:25" x14ac:dyDescent="0.35">
      <c r="B164">
        <v>168</v>
      </c>
      <c r="C164" t="s">
        <v>90</v>
      </c>
      <c r="D164">
        <v>1</v>
      </c>
      <c r="E164" s="3">
        <v>34042</v>
      </c>
      <c r="F164" s="3">
        <v>32387</v>
      </c>
      <c r="G164" s="3">
        <v>35708</v>
      </c>
      <c r="O164" s="4">
        <f t="shared" si="19"/>
        <v>2221.2970386217771</v>
      </c>
      <c r="P164" s="4">
        <f t="shared" si="20"/>
        <v>2174.6756658893732</v>
      </c>
      <c r="Q164" s="4">
        <f t="shared" si="21"/>
        <v>2266.0263366824543</v>
      </c>
      <c r="R164" s="4">
        <f t="shared" si="25"/>
        <v>46.62137273240387</v>
      </c>
      <c r="S164" s="4">
        <f t="shared" si="26"/>
        <v>44.729298060677138</v>
      </c>
      <c r="V164" s="4">
        <f t="shared" si="18"/>
        <v>-231.29703862177712</v>
      </c>
      <c r="W164" s="4">
        <f t="shared" si="22"/>
        <v>46.62137273240387</v>
      </c>
      <c r="X164" s="5">
        <f t="shared" si="23"/>
        <v>-184.67566588937325</v>
      </c>
      <c r="Y164" s="5">
        <f t="shared" si="24"/>
        <v>-277.91841135418099</v>
      </c>
    </row>
    <row r="165" spans="2:25" x14ac:dyDescent="0.35">
      <c r="B165">
        <v>169</v>
      </c>
      <c r="C165" t="s">
        <v>91</v>
      </c>
      <c r="D165">
        <v>1</v>
      </c>
      <c r="E165" s="3">
        <v>33103</v>
      </c>
      <c r="F165" s="3">
        <v>31401</v>
      </c>
      <c r="G165" s="3">
        <v>34781</v>
      </c>
      <c r="O165" s="4">
        <f t="shared" si="19"/>
        <v>2160.0257290845625</v>
      </c>
      <c r="P165" s="4">
        <f t="shared" si="20"/>
        <v>2108.4691569022202</v>
      </c>
      <c r="Q165" s="4">
        <f t="shared" si="21"/>
        <v>2207.1990034768801</v>
      </c>
      <c r="R165" s="4">
        <f t="shared" si="25"/>
        <v>51.556572182342279</v>
      </c>
      <c r="S165" s="4">
        <f t="shared" si="26"/>
        <v>47.17327439231758</v>
      </c>
      <c r="V165" s="4">
        <f t="shared" si="18"/>
        <v>-170.0257290845625</v>
      </c>
      <c r="W165" s="4">
        <f t="shared" si="22"/>
        <v>51.556572182342279</v>
      </c>
      <c r="X165" s="5">
        <f t="shared" si="23"/>
        <v>-118.46915690222022</v>
      </c>
      <c r="Y165" s="5">
        <f t="shared" si="24"/>
        <v>-221.58230126690478</v>
      </c>
    </row>
    <row r="166" spans="2:25" x14ac:dyDescent="0.35">
      <c r="B166">
        <v>170</v>
      </c>
      <c r="C166" t="s">
        <v>92</v>
      </c>
      <c r="D166">
        <v>1</v>
      </c>
      <c r="E166" s="3">
        <v>10789</v>
      </c>
      <c r="F166" s="3">
        <v>9502</v>
      </c>
      <c r="G166" s="3">
        <v>12211</v>
      </c>
      <c r="O166" s="4">
        <f t="shared" si="19"/>
        <v>704.00016889989865</v>
      </c>
      <c r="P166" s="4">
        <f t="shared" si="20"/>
        <v>638.02662109120411</v>
      </c>
      <c r="Q166" s="4">
        <f t="shared" si="21"/>
        <v>774.90891669176222</v>
      </c>
      <c r="R166" s="4">
        <f t="shared" si="25"/>
        <v>65.973547808694548</v>
      </c>
      <c r="S166" s="4">
        <f t="shared" si="26"/>
        <v>70.908747791863561</v>
      </c>
      <c r="V166" s="4">
        <f t="shared" si="18"/>
        <v>1285.9998311001013</v>
      </c>
      <c r="W166" s="4">
        <f t="shared" si="22"/>
        <v>70.908747791863561</v>
      </c>
      <c r="X166" s="5">
        <f t="shared" si="23"/>
        <v>1356.9085788919649</v>
      </c>
      <c r="Y166" s="5">
        <f t="shared" si="24"/>
        <v>1215.0910833082378</v>
      </c>
    </row>
    <row r="167" spans="2:25" x14ac:dyDescent="0.35">
      <c r="B167">
        <v>171</v>
      </c>
      <c r="C167" t="s">
        <v>93</v>
      </c>
      <c r="D167">
        <v>1</v>
      </c>
      <c r="E167" s="3">
        <v>5965</v>
      </c>
      <c r="F167" s="3">
        <v>5312</v>
      </c>
      <c r="G167" s="3">
        <v>7013</v>
      </c>
      <c r="O167" s="4">
        <f t="shared" si="19"/>
        <v>389.22615696430586</v>
      </c>
      <c r="P167" s="4">
        <f t="shared" si="20"/>
        <v>356.68253117622351</v>
      </c>
      <c r="Q167" s="4">
        <f t="shared" si="21"/>
        <v>445.04432337722778</v>
      </c>
      <c r="R167" s="4">
        <f t="shared" si="25"/>
        <v>32.543625788082352</v>
      </c>
      <c r="S167" s="4">
        <f t="shared" si="26"/>
        <v>55.818166412921926</v>
      </c>
      <c r="V167" s="4">
        <f t="shared" si="18"/>
        <v>1600.7738430356942</v>
      </c>
      <c r="W167" s="4">
        <f t="shared" si="22"/>
        <v>55.818166412921926</v>
      </c>
      <c r="X167" s="5">
        <f t="shared" si="23"/>
        <v>1656.5920094486162</v>
      </c>
      <c r="Y167" s="5">
        <f t="shared" si="24"/>
        <v>1544.9556766227722</v>
      </c>
    </row>
    <row r="168" spans="2:25" x14ac:dyDescent="0.35">
      <c r="B168">
        <v>172</v>
      </c>
      <c r="D168">
        <v>0.67</v>
      </c>
      <c r="E168" s="3">
        <v>5747</v>
      </c>
      <c r="F168" s="3">
        <v>5155</v>
      </c>
      <c r="G168" s="3">
        <v>6780</v>
      </c>
      <c r="O168" s="4">
        <f t="shared" si="19"/>
        <v>375.00129489922307</v>
      </c>
      <c r="P168" s="4">
        <f t="shared" si="20"/>
        <v>346.14052112451662</v>
      </c>
      <c r="Q168" s="4">
        <f t="shared" si="21"/>
        <v>430.25816519287105</v>
      </c>
      <c r="R168" s="4">
        <f t="shared" si="25"/>
        <v>28.860773774706445</v>
      </c>
      <c r="S168" s="4">
        <f t="shared" si="26"/>
        <v>55.256870293647978</v>
      </c>
      <c r="V168" s="4">
        <f t="shared" si="18"/>
        <v>1614.998705100777</v>
      </c>
      <c r="W168" s="4">
        <f t="shared" si="22"/>
        <v>55.256870293647978</v>
      </c>
      <c r="X168" s="5">
        <f t="shared" si="23"/>
        <v>1670.255575394425</v>
      </c>
      <c r="Y168" s="5">
        <f t="shared" si="24"/>
        <v>1559.741834807129</v>
      </c>
    </row>
    <row r="169" spans="2:25" x14ac:dyDescent="0.35">
      <c r="B169">
        <v>173</v>
      </c>
      <c r="D169">
        <v>1</v>
      </c>
      <c r="E169" s="3">
        <v>5322</v>
      </c>
      <c r="F169" s="3">
        <v>4682</v>
      </c>
      <c r="G169" s="3">
        <v>6309</v>
      </c>
      <c r="O169" s="4">
        <f t="shared" si="19"/>
        <v>347.26933903839659</v>
      </c>
      <c r="P169" s="4">
        <f t="shared" si="20"/>
        <v>314.38019784771808</v>
      </c>
      <c r="Q169" s="4">
        <f t="shared" si="21"/>
        <v>400.36854929230435</v>
      </c>
      <c r="R169" s="4">
        <f t="shared" si="25"/>
        <v>32.889141190678515</v>
      </c>
      <c r="S169" s="4">
        <f t="shared" si="26"/>
        <v>53.099210253907756</v>
      </c>
      <c r="V169" s="4">
        <f t="shared" si="18"/>
        <v>1642.7306609616035</v>
      </c>
      <c r="W169" s="4">
        <f t="shared" si="22"/>
        <v>53.099210253907756</v>
      </c>
      <c r="X169" s="5">
        <f t="shared" si="23"/>
        <v>1695.8298712155113</v>
      </c>
      <c r="Y169" s="5">
        <f t="shared" si="24"/>
        <v>1589.6314507076956</v>
      </c>
    </row>
    <row r="170" spans="2:25" x14ac:dyDescent="0.35">
      <c r="B170">
        <v>174</v>
      </c>
      <c r="D170">
        <v>0.68</v>
      </c>
      <c r="E170" s="3">
        <v>5588</v>
      </c>
      <c r="F170" s="3">
        <v>4961</v>
      </c>
      <c r="G170" s="3">
        <v>6650</v>
      </c>
      <c r="O170" s="4">
        <f t="shared" si="19"/>
        <v>364.62628082423151</v>
      </c>
      <c r="P170" s="4">
        <f t="shared" si="20"/>
        <v>333.11408832177051</v>
      </c>
      <c r="Q170" s="4">
        <f t="shared" si="21"/>
        <v>422.00837736468912</v>
      </c>
      <c r="R170" s="4">
        <f t="shared" si="25"/>
        <v>31.512192502461005</v>
      </c>
      <c r="S170" s="4">
        <f t="shared" si="26"/>
        <v>57.38209654045761</v>
      </c>
      <c r="V170" s="4">
        <f t="shared" si="18"/>
        <v>1625.3737191757684</v>
      </c>
      <c r="W170" s="4">
        <f t="shared" si="22"/>
        <v>57.38209654045761</v>
      </c>
      <c r="X170" s="5">
        <f t="shared" si="23"/>
        <v>1682.7558157162262</v>
      </c>
      <c r="Y170" s="5">
        <f t="shared" si="24"/>
        <v>1567.9916226353107</v>
      </c>
    </row>
    <row r="171" spans="2:25" x14ac:dyDescent="0.35">
      <c r="B171">
        <v>175</v>
      </c>
      <c r="D171">
        <v>1</v>
      </c>
      <c r="E171" s="3">
        <v>5349</v>
      </c>
      <c r="F171" s="3">
        <v>4707</v>
      </c>
      <c r="G171" s="3">
        <v>6316</v>
      </c>
      <c r="O171" s="4">
        <f t="shared" si="19"/>
        <v>349.0311338813197</v>
      </c>
      <c r="P171" s="4">
        <f t="shared" si="20"/>
        <v>316.05886186869054</v>
      </c>
      <c r="Q171" s="4">
        <f t="shared" si="21"/>
        <v>400.81276863689874</v>
      </c>
      <c r="R171" s="4">
        <f t="shared" si="25"/>
        <v>32.972272012629162</v>
      </c>
      <c r="S171" s="4">
        <f t="shared" si="26"/>
        <v>51.781634755579034</v>
      </c>
      <c r="V171" s="4">
        <f t="shared" si="18"/>
        <v>1640.9688661186804</v>
      </c>
      <c r="W171" s="4">
        <f t="shared" si="22"/>
        <v>51.781634755579034</v>
      </c>
      <c r="X171" s="5">
        <f t="shared" si="23"/>
        <v>1692.7505008742594</v>
      </c>
      <c r="Y171" s="5">
        <f t="shared" si="24"/>
        <v>1589.1872313631013</v>
      </c>
    </row>
    <row r="172" spans="2:25" x14ac:dyDescent="0.35">
      <c r="B172">
        <v>176</v>
      </c>
      <c r="D172">
        <v>1</v>
      </c>
      <c r="E172" s="3">
        <v>1588</v>
      </c>
      <c r="F172" s="3">
        <v>1004</v>
      </c>
      <c r="G172" s="3">
        <v>2221</v>
      </c>
      <c r="O172" s="4">
        <f t="shared" si="19"/>
        <v>103.61963742821754</v>
      </c>
      <c r="P172" s="4">
        <f t="shared" si="20"/>
        <v>67.415147082253085</v>
      </c>
      <c r="Q172" s="4">
        <f t="shared" si="21"/>
        <v>140.94445204916912</v>
      </c>
      <c r="R172" s="4">
        <f t="shared" si="25"/>
        <v>36.204490345964459</v>
      </c>
      <c r="S172" s="4">
        <f t="shared" si="26"/>
        <v>37.324814620951571</v>
      </c>
      <c r="V172" s="4">
        <f t="shared" si="18"/>
        <v>1886.3803625717824</v>
      </c>
      <c r="W172" s="4">
        <f t="shared" si="22"/>
        <v>37.324814620951571</v>
      </c>
      <c r="X172" s="5">
        <f t="shared" si="23"/>
        <v>1923.705177192734</v>
      </c>
      <c r="Y172" s="5">
        <f t="shared" si="24"/>
        <v>1849.0555479508307</v>
      </c>
    </row>
    <row r="173" spans="2:25" x14ac:dyDescent="0.35">
      <c r="B173">
        <v>177</v>
      </c>
      <c r="C173" t="s">
        <v>94</v>
      </c>
      <c r="D173">
        <v>1</v>
      </c>
      <c r="E173" s="3">
        <v>5735</v>
      </c>
      <c r="F173" s="3">
        <v>4869</v>
      </c>
      <c r="G173" s="3">
        <v>7032</v>
      </c>
      <c r="O173" s="4">
        <f t="shared" si="19"/>
        <v>374.21827496903506</v>
      </c>
      <c r="P173" s="4">
        <f t="shared" si="20"/>
        <v>326.93660472459192</v>
      </c>
      <c r="Q173" s="4">
        <f t="shared" si="21"/>
        <v>446.25006159826978</v>
      </c>
      <c r="R173" s="4">
        <f t="shared" si="25"/>
        <v>47.281670244443148</v>
      </c>
      <c r="S173" s="4">
        <f t="shared" si="26"/>
        <v>72.031786629234716</v>
      </c>
      <c r="V173" s="4">
        <f t="shared" si="18"/>
        <v>1615.7817250309649</v>
      </c>
      <c r="W173" s="4">
        <f t="shared" si="22"/>
        <v>72.031786629234716</v>
      </c>
      <c r="X173" s="5">
        <f t="shared" si="23"/>
        <v>1687.8135116601998</v>
      </c>
      <c r="Y173" s="5">
        <f t="shared" si="24"/>
        <v>1543.7499384017301</v>
      </c>
    </row>
    <row r="174" spans="2:25" x14ac:dyDescent="0.35">
      <c r="B174">
        <v>178</v>
      </c>
      <c r="C174" t="s">
        <v>95</v>
      </c>
      <c r="D174">
        <v>1</v>
      </c>
      <c r="E174" s="3">
        <v>16538</v>
      </c>
      <c r="F174" s="3">
        <v>15091</v>
      </c>
      <c r="G174" s="3">
        <v>18003</v>
      </c>
      <c r="O174" s="4">
        <f t="shared" si="19"/>
        <v>1079.1319671208198</v>
      </c>
      <c r="P174" s="4">
        <f t="shared" si="20"/>
        <v>1013.3087496198021</v>
      </c>
      <c r="Q174" s="4">
        <f t="shared" si="21"/>
        <v>1142.468694390451</v>
      </c>
      <c r="R174" s="4">
        <f t="shared" si="25"/>
        <v>65.823217501017666</v>
      </c>
      <c r="S174" s="4">
        <f t="shared" si="26"/>
        <v>63.336727269631183</v>
      </c>
      <c r="V174" s="4">
        <f t="shared" si="18"/>
        <v>910.86803287918019</v>
      </c>
      <c r="W174" s="4">
        <f t="shared" si="22"/>
        <v>65.823217501017666</v>
      </c>
      <c r="X174" s="5">
        <f t="shared" si="23"/>
        <v>976.69125038019786</v>
      </c>
      <c r="Y174" s="5">
        <f t="shared" si="24"/>
        <v>845.04481537816253</v>
      </c>
    </row>
    <row r="175" spans="2:25" x14ac:dyDescent="0.35">
      <c r="B175">
        <v>179</v>
      </c>
      <c r="C175" t="s">
        <v>96</v>
      </c>
      <c r="D175">
        <v>1</v>
      </c>
      <c r="E175" s="3">
        <v>5590</v>
      </c>
      <c r="F175" s="3">
        <v>4917</v>
      </c>
      <c r="G175" s="3">
        <v>6452</v>
      </c>
      <c r="O175" s="4">
        <f t="shared" si="19"/>
        <v>364.75678414592954</v>
      </c>
      <c r="P175" s="4">
        <f t="shared" si="20"/>
        <v>330.159639644859</v>
      </c>
      <c r="Q175" s="4">
        <f t="shared" si="21"/>
        <v>409.44331590330438</v>
      </c>
      <c r="R175" s="4">
        <f t="shared" si="25"/>
        <v>34.597144501070545</v>
      </c>
      <c r="S175" s="4">
        <f t="shared" si="26"/>
        <v>44.686531757374837</v>
      </c>
      <c r="V175" s="4">
        <f t="shared" si="18"/>
        <v>1625.2432158540705</v>
      </c>
      <c r="W175" s="4">
        <f t="shared" si="22"/>
        <v>44.686531757374837</v>
      </c>
      <c r="X175" s="5">
        <f t="shared" si="23"/>
        <v>1669.9297476114452</v>
      </c>
      <c r="Y175" s="5">
        <f t="shared" si="24"/>
        <v>1580.5566840966958</v>
      </c>
    </row>
    <row r="176" spans="2:25" x14ac:dyDescent="0.35">
      <c r="B176">
        <v>180</v>
      </c>
      <c r="D176">
        <v>1</v>
      </c>
      <c r="E176" s="3">
        <v>4868</v>
      </c>
      <c r="F176" s="3">
        <v>4138</v>
      </c>
      <c r="G176" s="3">
        <v>5497</v>
      </c>
      <c r="O176" s="4">
        <f t="shared" si="19"/>
        <v>317.64508501294898</v>
      </c>
      <c r="P176" s="4">
        <f t="shared" si="20"/>
        <v>277.85246875135783</v>
      </c>
      <c r="Q176" s="4">
        <f t="shared" si="21"/>
        <v>348.83910531935283</v>
      </c>
      <c r="R176" s="4">
        <f t="shared" si="25"/>
        <v>39.792616261591149</v>
      </c>
      <c r="S176" s="4">
        <f t="shared" si="26"/>
        <v>31.194020306403843</v>
      </c>
      <c r="V176" s="4">
        <f t="shared" si="18"/>
        <v>1672.354914987051</v>
      </c>
      <c r="W176" s="4">
        <f t="shared" si="22"/>
        <v>39.792616261591149</v>
      </c>
      <c r="X176" s="5">
        <f t="shared" si="23"/>
        <v>1712.1475312486421</v>
      </c>
      <c r="Y176" s="5">
        <f t="shared" si="24"/>
        <v>1632.5622987254599</v>
      </c>
    </row>
    <row r="177" spans="2:25" x14ac:dyDescent="0.35">
      <c r="B177">
        <v>181</v>
      </c>
      <c r="D177">
        <v>1</v>
      </c>
      <c r="E177" s="3">
        <v>4551</v>
      </c>
      <c r="F177" s="3">
        <v>3777</v>
      </c>
      <c r="G177" s="3">
        <v>5191</v>
      </c>
      <c r="O177" s="4">
        <f t="shared" si="19"/>
        <v>296.96030852381489</v>
      </c>
      <c r="P177" s="4">
        <f t="shared" si="20"/>
        <v>253.61256028851585</v>
      </c>
      <c r="Q177" s="4">
        <f t="shared" si="21"/>
        <v>329.42037396994004</v>
      </c>
      <c r="R177" s="4">
        <f t="shared" si="25"/>
        <v>43.347748235299036</v>
      </c>
      <c r="S177" s="4">
        <f t="shared" si="26"/>
        <v>32.460065446125157</v>
      </c>
      <c r="V177" s="4">
        <f t="shared" si="18"/>
        <v>1693.039691476185</v>
      </c>
      <c r="W177" s="4">
        <f t="shared" si="22"/>
        <v>43.347748235299036</v>
      </c>
      <c r="X177" s="5">
        <f t="shared" si="23"/>
        <v>1736.3874397114841</v>
      </c>
      <c r="Y177" s="5">
        <f t="shared" si="24"/>
        <v>1649.6919432408858</v>
      </c>
    </row>
    <row r="178" spans="2:25" x14ac:dyDescent="0.35">
      <c r="B178">
        <v>182</v>
      </c>
      <c r="D178">
        <v>0.35</v>
      </c>
      <c r="E178" s="3">
        <v>16392</v>
      </c>
      <c r="F178" s="3">
        <v>14984</v>
      </c>
      <c r="G178" s="3">
        <v>17890</v>
      </c>
      <c r="O178" s="4">
        <f t="shared" si="19"/>
        <v>1069.6052246368652</v>
      </c>
      <c r="P178" s="4">
        <f t="shared" si="20"/>
        <v>1006.1240676100401</v>
      </c>
      <c r="Q178" s="4">
        <f t="shared" si="21"/>
        <v>1135.2977249705698</v>
      </c>
      <c r="R178" s="4">
        <f t="shared" si="25"/>
        <v>63.481157026825031</v>
      </c>
      <c r="S178" s="4">
        <f t="shared" si="26"/>
        <v>65.692500333704629</v>
      </c>
      <c r="V178" s="4">
        <f t="shared" si="18"/>
        <v>920.39477536313484</v>
      </c>
      <c r="W178" s="4">
        <f t="shared" si="22"/>
        <v>65.692500333704629</v>
      </c>
      <c r="X178" s="5">
        <f t="shared" si="23"/>
        <v>986.08727569683947</v>
      </c>
      <c r="Y178" s="5">
        <f t="shared" si="24"/>
        <v>854.70227502943021</v>
      </c>
    </row>
    <row r="179" spans="2:25" x14ac:dyDescent="0.35">
      <c r="B179">
        <v>183</v>
      </c>
      <c r="C179" t="s">
        <v>97</v>
      </c>
      <c r="D179">
        <v>1</v>
      </c>
      <c r="E179" s="3">
        <v>24824</v>
      </c>
      <c r="F179" s="3">
        <v>23125</v>
      </c>
      <c r="G179" s="3">
        <v>26538</v>
      </c>
      <c r="O179" s="4">
        <f t="shared" si="19"/>
        <v>1619.8072289156628</v>
      </c>
      <c r="P179" s="4">
        <f t="shared" si="20"/>
        <v>1552.7642193995048</v>
      </c>
      <c r="Q179" s="4">
        <f t="shared" si="21"/>
        <v>1684.0989952637774</v>
      </c>
      <c r="R179" s="4">
        <f t="shared" si="25"/>
        <v>67.043009516158008</v>
      </c>
      <c r="S179" s="4">
        <f t="shared" si="26"/>
        <v>64.291766348114606</v>
      </c>
      <c r="V179" s="4">
        <f t="shared" si="18"/>
        <v>370.19277108433721</v>
      </c>
      <c r="W179" s="4">
        <f t="shared" si="22"/>
        <v>67.043009516158008</v>
      </c>
      <c r="X179" s="5">
        <f t="shared" si="23"/>
        <v>437.23578060049522</v>
      </c>
      <c r="Y179" s="5">
        <f t="shared" si="24"/>
        <v>303.1497615681792</v>
      </c>
    </row>
    <row r="180" spans="2:25" x14ac:dyDescent="0.35">
      <c r="B180">
        <v>184</v>
      </c>
      <c r="C180" t="s">
        <v>98</v>
      </c>
      <c r="D180">
        <v>1</v>
      </c>
      <c r="E180" s="3">
        <v>20773</v>
      </c>
      <c r="F180" s="3">
        <v>19190</v>
      </c>
      <c r="G180" s="3">
        <v>22365</v>
      </c>
      <c r="O180" s="4">
        <f t="shared" si="19"/>
        <v>1355.4727508163496</v>
      </c>
      <c r="P180" s="4">
        <f t="shared" si="20"/>
        <v>1288.5425024984431</v>
      </c>
      <c r="Q180" s="4">
        <f t="shared" si="21"/>
        <v>1419.2808059791387</v>
      </c>
      <c r="R180" s="4">
        <f t="shared" si="25"/>
        <v>66.930248317906489</v>
      </c>
      <c r="S180" s="4">
        <f t="shared" si="26"/>
        <v>63.80805516278906</v>
      </c>
      <c r="V180" s="4">
        <f t="shared" si="18"/>
        <v>634.52724918365038</v>
      </c>
      <c r="W180" s="4">
        <f t="shared" si="22"/>
        <v>66.930248317906489</v>
      </c>
      <c r="X180" s="5">
        <f t="shared" si="23"/>
        <v>701.45749750155687</v>
      </c>
      <c r="Y180" s="5">
        <f t="shared" si="24"/>
        <v>567.59700086574389</v>
      </c>
    </row>
    <row r="181" spans="2:25" x14ac:dyDescent="0.35">
      <c r="B181">
        <v>185</v>
      </c>
      <c r="C181" t="s">
        <v>99</v>
      </c>
      <c r="D181">
        <v>1</v>
      </c>
      <c r="E181" s="3">
        <v>18203</v>
      </c>
      <c r="F181" s="3">
        <v>16626</v>
      </c>
      <c r="G181" s="3">
        <v>19783</v>
      </c>
      <c r="O181" s="4">
        <f t="shared" si="19"/>
        <v>1187.7759824344107</v>
      </c>
      <c r="P181" s="4">
        <f t="shared" si="20"/>
        <v>1116.3787205075098</v>
      </c>
      <c r="Q181" s="4">
        <f t="shared" si="21"/>
        <v>1255.4273277301722</v>
      </c>
      <c r="R181" s="4">
        <f t="shared" si="25"/>
        <v>71.39726192690091</v>
      </c>
      <c r="S181" s="4">
        <f t="shared" si="26"/>
        <v>67.65134529576153</v>
      </c>
      <c r="V181" s="4">
        <f t="shared" si="18"/>
        <v>802.22401756558929</v>
      </c>
      <c r="W181" s="4">
        <f t="shared" si="22"/>
        <v>71.39726192690091</v>
      </c>
      <c r="X181" s="5">
        <f t="shared" si="23"/>
        <v>873.6212794924902</v>
      </c>
      <c r="Y181" s="5">
        <f t="shared" si="24"/>
        <v>730.82675563868838</v>
      </c>
    </row>
    <row r="182" spans="2:25" x14ac:dyDescent="0.35">
      <c r="B182">
        <v>186</v>
      </c>
      <c r="C182" t="s">
        <v>100</v>
      </c>
      <c r="D182">
        <v>1</v>
      </c>
      <c r="E182" s="3">
        <v>7455</v>
      </c>
      <c r="F182" s="3">
        <v>6514</v>
      </c>
      <c r="G182" s="3">
        <v>8500</v>
      </c>
      <c r="O182" s="4">
        <f t="shared" si="19"/>
        <v>486.45113162932103</v>
      </c>
      <c r="P182" s="4">
        <f t="shared" si="20"/>
        <v>437.39269730457835</v>
      </c>
      <c r="Q182" s="4">
        <f t="shared" si="21"/>
        <v>539.40920415035453</v>
      </c>
      <c r="R182" s="4">
        <f t="shared" si="25"/>
        <v>49.058434324742677</v>
      </c>
      <c r="S182" s="4">
        <f t="shared" si="26"/>
        <v>52.9580725210335</v>
      </c>
      <c r="V182" s="4">
        <f t="shared" si="18"/>
        <v>1503.548868370679</v>
      </c>
      <c r="W182" s="4">
        <f t="shared" si="22"/>
        <v>52.9580725210335</v>
      </c>
      <c r="X182" s="5">
        <f t="shared" si="23"/>
        <v>1556.5069408917125</v>
      </c>
      <c r="Y182" s="5">
        <f t="shared" si="24"/>
        <v>1450.5907958496455</v>
      </c>
    </row>
    <row r="183" spans="2:25" x14ac:dyDescent="0.35">
      <c r="B183">
        <v>187</v>
      </c>
      <c r="D183">
        <v>1</v>
      </c>
      <c r="E183" s="3">
        <v>5491</v>
      </c>
      <c r="F183" s="3">
        <v>4923</v>
      </c>
      <c r="G183" s="3">
        <v>6164</v>
      </c>
      <c r="O183" s="4">
        <f t="shared" si="19"/>
        <v>358.29686972187818</v>
      </c>
      <c r="P183" s="4">
        <f t="shared" si="20"/>
        <v>330.56251900989241</v>
      </c>
      <c r="Q183" s="4">
        <f t="shared" si="21"/>
        <v>391.16686286856299</v>
      </c>
      <c r="R183" s="4">
        <f t="shared" si="25"/>
        <v>27.734350711985769</v>
      </c>
      <c r="S183" s="4">
        <f t="shared" si="26"/>
        <v>32.869993146684806</v>
      </c>
      <c r="V183" s="4">
        <f t="shared" si="18"/>
        <v>1631.7031302781218</v>
      </c>
      <c r="W183" s="4">
        <f t="shared" si="22"/>
        <v>32.869993146684806</v>
      </c>
      <c r="X183" s="5">
        <f t="shared" si="23"/>
        <v>1664.5731234248065</v>
      </c>
      <c r="Y183" s="5">
        <f t="shared" si="24"/>
        <v>1598.8331371314371</v>
      </c>
    </row>
    <row r="184" spans="2:25" x14ac:dyDescent="0.35">
      <c r="B184">
        <v>188</v>
      </c>
      <c r="D184">
        <v>0.32</v>
      </c>
      <c r="E184" s="3">
        <v>5390</v>
      </c>
      <c r="F184" s="3">
        <v>4835</v>
      </c>
      <c r="G184" s="3">
        <v>6067</v>
      </c>
      <c r="O184" s="4">
        <f t="shared" si="19"/>
        <v>351.70645197612885</v>
      </c>
      <c r="P184" s="4">
        <f t="shared" si="20"/>
        <v>324.65362165606939</v>
      </c>
      <c r="Q184" s="4">
        <f t="shared" si="21"/>
        <v>385.01125195061189</v>
      </c>
      <c r="R184" s="4">
        <f t="shared" si="25"/>
        <v>27.052830320059456</v>
      </c>
      <c r="S184" s="4">
        <f t="shared" si="26"/>
        <v>33.304799974483046</v>
      </c>
      <c r="V184" s="4">
        <f t="shared" si="18"/>
        <v>1638.2935480238712</v>
      </c>
      <c r="W184" s="4">
        <f t="shared" si="22"/>
        <v>33.304799974483046</v>
      </c>
      <c r="X184" s="5">
        <f t="shared" si="23"/>
        <v>1671.5983479983543</v>
      </c>
      <c r="Y184" s="5">
        <f t="shared" si="24"/>
        <v>1604.9887480493881</v>
      </c>
    </row>
    <row r="185" spans="2:25" x14ac:dyDescent="0.35">
      <c r="B185">
        <v>189</v>
      </c>
      <c r="D185">
        <v>1</v>
      </c>
      <c r="E185" s="3">
        <v>4645</v>
      </c>
      <c r="F185" s="3">
        <v>3926</v>
      </c>
      <c r="G185" s="3">
        <v>5268</v>
      </c>
      <c r="O185" s="4">
        <f t="shared" si="19"/>
        <v>303.09396464362123</v>
      </c>
      <c r="P185" s="4">
        <f t="shared" si="20"/>
        <v>263.61739785351159</v>
      </c>
      <c r="Q185" s="4">
        <f t="shared" si="21"/>
        <v>334.30678676047853</v>
      </c>
      <c r="R185" s="4">
        <f t="shared" si="25"/>
        <v>39.476566790109644</v>
      </c>
      <c r="S185" s="4">
        <f t="shared" si="26"/>
        <v>31.212822116857296</v>
      </c>
      <c r="V185" s="4">
        <f t="shared" si="18"/>
        <v>1686.9060353563787</v>
      </c>
      <c r="W185" s="4">
        <f t="shared" si="22"/>
        <v>39.476566790109644</v>
      </c>
      <c r="X185" s="5">
        <f t="shared" si="23"/>
        <v>1726.3826021464884</v>
      </c>
      <c r="Y185" s="5">
        <f t="shared" si="24"/>
        <v>1647.429468566269</v>
      </c>
    </row>
    <row r="186" spans="2:25" x14ac:dyDescent="0.35">
      <c r="B186">
        <v>190</v>
      </c>
      <c r="C186" t="s">
        <v>101</v>
      </c>
      <c r="D186">
        <v>1</v>
      </c>
      <c r="E186" s="3">
        <v>5511</v>
      </c>
      <c r="F186" s="3">
        <v>4667</v>
      </c>
      <c r="G186" s="3">
        <v>6803</v>
      </c>
      <c r="O186" s="4">
        <f t="shared" si="19"/>
        <v>359.60190293885825</v>
      </c>
      <c r="P186" s="4">
        <f t="shared" si="20"/>
        <v>313.37299943513466</v>
      </c>
      <c r="Q186" s="4">
        <f t="shared" si="21"/>
        <v>431.71774303939554</v>
      </c>
      <c r="R186" s="4">
        <f t="shared" si="25"/>
        <v>46.228903503723586</v>
      </c>
      <c r="S186" s="4">
        <f t="shared" si="26"/>
        <v>72.115840100537298</v>
      </c>
      <c r="V186" s="4">
        <f t="shared" si="18"/>
        <v>1630.3980970611417</v>
      </c>
      <c r="W186" s="4">
        <f t="shared" si="22"/>
        <v>72.115840100537298</v>
      </c>
      <c r="X186" s="5">
        <f t="shared" si="23"/>
        <v>1702.513937161679</v>
      </c>
      <c r="Y186" s="5">
        <f t="shared" si="24"/>
        <v>1558.2822569606044</v>
      </c>
    </row>
    <row r="187" spans="2:25" x14ac:dyDescent="0.35">
      <c r="B187">
        <v>191</v>
      </c>
      <c r="C187" t="s">
        <v>102</v>
      </c>
      <c r="D187">
        <v>1</v>
      </c>
      <c r="E187" s="3">
        <v>45610</v>
      </c>
      <c r="F187" s="3">
        <v>43844</v>
      </c>
      <c r="G187" s="3">
        <v>47299</v>
      </c>
      <c r="O187" s="4">
        <f t="shared" si="19"/>
        <v>2976.1282513230494</v>
      </c>
      <c r="P187" s="4">
        <f t="shared" si="20"/>
        <v>2943.9738134206218</v>
      </c>
      <c r="Q187" s="4">
        <f t="shared" si="21"/>
        <v>3001.5901114244257</v>
      </c>
      <c r="R187" s="4">
        <f t="shared" si="25"/>
        <v>32.154437902427617</v>
      </c>
      <c r="S187" s="4">
        <f t="shared" si="26"/>
        <v>25.46186010137626</v>
      </c>
      <c r="V187" s="4">
        <f t="shared" si="18"/>
        <v>-986.12825132304943</v>
      </c>
      <c r="W187" s="4">
        <f t="shared" si="22"/>
        <v>32.154437902427617</v>
      </c>
      <c r="X187" s="5">
        <f t="shared" si="23"/>
        <v>-953.97381342062181</v>
      </c>
      <c r="Y187" s="5">
        <f t="shared" si="24"/>
        <v>-1018.282689225477</v>
      </c>
    </row>
    <row r="188" spans="2:25" x14ac:dyDescent="0.35">
      <c r="B188">
        <v>192</v>
      </c>
      <c r="C188" t="s">
        <v>103</v>
      </c>
      <c r="D188">
        <v>1</v>
      </c>
      <c r="E188" s="3">
        <v>7545</v>
      </c>
      <c r="F188" s="3">
        <v>5926</v>
      </c>
      <c r="G188" s="3">
        <v>9120</v>
      </c>
      <c r="O188" s="4">
        <f t="shared" si="19"/>
        <v>492.32378110573137</v>
      </c>
      <c r="P188" s="4">
        <f t="shared" si="20"/>
        <v>397.91051953130659</v>
      </c>
      <c r="Q188" s="4">
        <f t="shared" si="21"/>
        <v>578.75434610014509</v>
      </c>
      <c r="R188" s="4">
        <f t="shared" si="25"/>
        <v>94.41326157442478</v>
      </c>
      <c r="S188" s="4">
        <f t="shared" si="26"/>
        <v>86.430564994413714</v>
      </c>
      <c r="V188" s="4">
        <f t="shared" si="18"/>
        <v>1497.6762188942687</v>
      </c>
      <c r="W188" s="4">
        <f t="shared" si="22"/>
        <v>94.41326157442478</v>
      </c>
      <c r="X188" s="5">
        <f t="shared" si="23"/>
        <v>1592.0894804686934</v>
      </c>
      <c r="Y188" s="5">
        <f t="shared" si="24"/>
        <v>1403.262957319844</v>
      </c>
    </row>
    <row r="189" spans="2:25" x14ac:dyDescent="0.35">
      <c r="B189">
        <v>193</v>
      </c>
      <c r="C189" t="s">
        <v>104</v>
      </c>
      <c r="D189">
        <v>1</v>
      </c>
      <c r="E189" s="3">
        <v>45439</v>
      </c>
      <c r="F189" s="3">
        <v>43735</v>
      </c>
      <c r="G189" s="3">
        <v>47100</v>
      </c>
      <c r="O189" s="4">
        <f t="shared" si="19"/>
        <v>2964.9702173178698</v>
      </c>
      <c r="P189" s="4">
        <f t="shared" si="20"/>
        <v>2936.6548382891824</v>
      </c>
      <c r="Q189" s="4">
        <f t="shared" si="21"/>
        <v>2988.9615900566705</v>
      </c>
      <c r="R189" s="4">
        <f t="shared" si="25"/>
        <v>28.315379028687403</v>
      </c>
      <c r="S189" s="4">
        <f t="shared" si="26"/>
        <v>23.991372738800692</v>
      </c>
      <c r="V189" s="4">
        <f t="shared" si="18"/>
        <v>-974.97021731786981</v>
      </c>
      <c r="W189" s="4">
        <f t="shared" si="22"/>
        <v>28.315379028687403</v>
      </c>
      <c r="X189" s="5">
        <f t="shared" si="23"/>
        <v>-946.65483828918241</v>
      </c>
      <c r="Y189" s="5">
        <f t="shared" si="24"/>
        <v>-1003.2855963465572</v>
      </c>
    </row>
    <row r="190" spans="2:25" x14ac:dyDescent="0.35">
      <c r="B190">
        <v>194</v>
      </c>
      <c r="C190" t="s">
        <v>105</v>
      </c>
      <c r="D190">
        <v>1</v>
      </c>
      <c r="E190" s="3">
        <v>33417</v>
      </c>
      <c r="F190" s="3">
        <v>31738</v>
      </c>
      <c r="G190" s="3">
        <v>35176</v>
      </c>
      <c r="O190" s="4">
        <f t="shared" si="19"/>
        <v>2180.5147505911496</v>
      </c>
      <c r="P190" s="4">
        <f t="shared" si="20"/>
        <v>2131.0975479049289</v>
      </c>
      <c r="Q190" s="4">
        <f t="shared" si="21"/>
        <v>2232.2656664932788</v>
      </c>
      <c r="R190" s="4">
        <f t="shared" si="25"/>
        <v>49.417202686220662</v>
      </c>
      <c r="S190" s="4">
        <f t="shared" si="26"/>
        <v>51.750915902129236</v>
      </c>
      <c r="V190" s="4">
        <f t="shared" si="18"/>
        <v>-190.51475059114955</v>
      </c>
      <c r="W190" s="4">
        <f t="shared" si="22"/>
        <v>51.750915902129236</v>
      </c>
      <c r="X190" s="5">
        <f t="shared" si="23"/>
        <v>-138.76383468902031</v>
      </c>
      <c r="Y190" s="5">
        <f t="shared" si="24"/>
        <v>-242.26566649327879</v>
      </c>
    </row>
    <row r="191" spans="2:25" x14ac:dyDescent="0.35">
      <c r="B191">
        <v>195</v>
      </c>
      <c r="C191" t="s">
        <v>106</v>
      </c>
      <c r="D191">
        <v>1</v>
      </c>
      <c r="E191" s="3">
        <v>18734</v>
      </c>
      <c r="F191" s="3">
        <v>17249</v>
      </c>
      <c r="G191" s="3">
        <v>20273</v>
      </c>
      <c r="O191" s="4">
        <f t="shared" si="19"/>
        <v>1222.4246143452315</v>
      </c>
      <c r="P191" s="4">
        <f t="shared" si="20"/>
        <v>1158.211027910143</v>
      </c>
      <c r="Q191" s="4">
        <f t="shared" si="21"/>
        <v>1286.5226818517808</v>
      </c>
      <c r="R191" s="4">
        <f t="shared" si="25"/>
        <v>64.213586435088473</v>
      </c>
      <c r="S191" s="4">
        <f t="shared" si="26"/>
        <v>64.098067506549341</v>
      </c>
      <c r="V191" s="4">
        <f t="shared" si="18"/>
        <v>767.57538565476852</v>
      </c>
      <c r="W191" s="4">
        <f t="shared" si="22"/>
        <v>64.213586435088473</v>
      </c>
      <c r="X191" s="5">
        <f t="shared" si="23"/>
        <v>831.788972089857</v>
      </c>
      <c r="Y191" s="5">
        <f t="shared" si="24"/>
        <v>703.36179921968005</v>
      </c>
    </row>
    <row r="192" spans="2:25" x14ac:dyDescent="0.35">
      <c r="B192">
        <v>196</v>
      </c>
      <c r="D192">
        <v>0.92</v>
      </c>
      <c r="E192" s="3">
        <v>18506</v>
      </c>
      <c r="F192" s="3">
        <v>17049</v>
      </c>
      <c r="G192" s="3">
        <v>20057</v>
      </c>
      <c r="O192" s="4">
        <f t="shared" si="19"/>
        <v>1207.5472356716587</v>
      </c>
      <c r="P192" s="4">
        <f t="shared" si="20"/>
        <v>1144.7817157423635</v>
      </c>
      <c r="Q192" s="4">
        <f t="shared" si="21"/>
        <v>1272.8153420757249</v>
      </c>
      <c r="R192" s="4">
        <f t="shared" si="25"/>
        <v>62.765519929295124</v>
      </c>
      <c r="S192" s="4">
        <f t="shared" si="26"/>
        <v>65.268106404066202</v>
      </c>
      <c r="V192" s="4">
        <f t="shared" si="18"/>
        <v>782.45276432834135</v>
      </c>
      <c r="W192" s="4">
        <f t="shared" si="22"/>
        <v>65.268106404066202</v>
      </c>
      <c r="X192" s="5">
        <f t="shared" si="23"/>
        <v>847.72087073240755</v>
      </c>
      <c r="Y192" s="5">
        <f t="shared" si="24"/>
        <v>717.18465792427514</v>
      </c>
    </row>
    <row r="193" spans="2:25" x14ac:dyDescent="0.35">
      <c r="B193">
        <v>197</v>
      </c>
      <c r="C193" t="s">
        <v>107</v>
      </c>
      <c r="D193">
        <v>1</v>
      </c>
      <c r="E193" s="3">
        <v>7348</v>
      </c>
      <c r="F193" s="3">
        <v>6417</v>
      </c>
      <c r="G193" s="3">
        <v>8354</v>
      </c>
      <c r="O193" s="4">
        <f t="shared" si="19"/>
        <v>479.46920391847766</v>
      </c>
      <c r="P193" s="4">
        <f t="shared" si="20"/>
        <v>430.87948090320526</v>
      </c>
      <c r="Q193" s="4">
        <f t="shared" si="21"/>
        <v>530.14405782024255</v>
      </c>
      <c r="R193" s="4">
        <f t="shared" si="25"/>
        <v>48.589723015272398</v>
      </c>
      <c r="S193" s="4">
        <f t="shared" si="26"/>
        <v>50.674853901764891</v>
      </c>
      <c r="V193" s="4">
        <f t="shared" si="18"/>
        <v>1510.5307960815223</v>
      </c>
      <c r="W193" s="4">
        <f t="shared" si="22"/>
        <v>50.674853901764891</v>
      </c>
      <c r="X193" s="5">
        <f t="shared" si="23"/>
        <v>1561.2056499832872</v>
      </c>
      <c r="Y193" s="5">
        <f t="shared" si="24"/>
        <v>1459.8559421797574</v>
      </c>
    </row>
    <row r="194" spans="2:25" x14ac:dyDescent="0.35">
      <c r="B194">
        <v>198</v>
      </c>
      <c r="D194">
        <v>1</v>
      </c>
      <c r="E194" s="3">
        <v>5618</v>
      </c>
      <c r="F194" s="3">
        <v>5084</v>
      </c>
      <c r="G194" s="3">
        <v>6269</v>
      </c>
      <c r="O194" s="4">
        <f t="shared" si="19"/>
        <v>366.58383064970161</v>
      </c>
      <c r="P194" s="4">
        <f t="shared" si="20"/>
        <v>341.37311530495492</v>
      </c>
      <c r="Q194" s="4">
        <f t="shared" si="21"/>
        <v>397.83015303747914</v>
      </c>
      <c r="R194" s="4">
        <f t="shared" si="25"/>
        <v>25.210715344746689</v>
      </c>
      <c r="S194" s="4">
        <f t="shared" si="26"/>
        <v>31.246322387777525</v>
      </c>
      <c r="V194" s="4">
        <f t="shared" ref="V194:V245" si="27">1990-O194</f>
        <v>1623.4161693502983</v>
      </c>
      <c r="W194" s="4">
        <f t="shared" si="22"/>
        <v>31.246322387777525</v>
      </c>
      <c r="X194" s="5">
        <f t="shared" si="23"/>
        <v>1654.6624917380759</v>
      </c>
      <c r="Y194" s="5">
        <f t="shared" si="24"/>
        <v>1592.1698469625208</v>
      </c>
    </row>
    <row r="195" spans="2:25" x14ac:dyDescent="0.35">
      <c r="B195">
        <v>199</v>
      </c>
      <c r="D195">
        <v>1</v>
      </c>
      <c r="E195" s="3">
        <v>5251</v>
      </c>
      <c r="F195" s="3">
        <v>4789</v>
      </c>
      <c r="G195" s="3">
        <v>5725</v>
      </c>
      <c r="O195" s="4">
        <f t="shared" ref="O195:O245" si="28">E195/$J$1</f>
        <v>342.63647111811736</v>
      </c>
      <c r="P195" s="4">
        <f t="shared" ref="P195:P245" si="29">F195/$K$1</f>
        <v>321.56487985748015</v>
      </c>
      <c r="Q195" s="4">
        <f t="shared" ref="Q195:Q245" si="30">G195/$L$1</f>
        <v>363.30796397185645</v>
      </c>
      <c r="R195" s="4">
        <f t="shared" si="25"/>
        <v>21.071591260637206</v>
      </c>
      <c r="S195" s="4">
        <f t="shared" si="26"/>
        <v>20.671492853739096</v>
      </c>
      <c r="V195" s="4">
        <f t="shared" si="27"/>
        <v>1647.3635288818828</v>
      </c>
      <c r="W195" s="4">
        <f t="shared" ref="W195:W245" si="31">MAX(R195:S195)</f>
        <v>21.071591260637206</v>
      </c>
      <c r="X195" s="5">
        <f t="shared" ref="X195:X245" si="32">V195+W195</f>
        <v>1668.43512014252</v>
      </c>
      <c r="Y195" s="5">
        <f t="shared" ref="Y195:Y245" si="33">V195-W195</f>
        <v>1626.2919376212456</v>
      </c>
    </row>
    <row r="196" spans="2:25" x14ac:dyDescent="0.35">
      <c r="B196">
        <v>200</v>
      </c>
      <c r="D196">
        <v>1</v>
      </c>
      <c r="E196" s="3">
        <v>4819</v>
      </c>
      <c r="F196" s="3">
        <v>4282</v>
      </c>
      <c r="G196" s="3">
        <v>5322</v>
      </c>
      <c r="O196" s="4">
        <f t="shared" si="28"/>
        <v>314.44775363134784</v>
      </c>
      <c r="P196" s="4">
        <f t="shared" si="29"/>
        <v>287.52157351215908</v>
      </c>
      <c r="Q196" s="4">
        <f t="shared" si="30"/>
        <v>337.73362170449258</v>
      </c>
      <c r="R196" s="4">
        <f t="shared" ref="R196:R245" si="34">O196-MIN(P196:Q196)</f>
        <v>26.926180119188757</v>
      </c>
      <c r="S196" s="4">
        <f t="shared" ref="S196:S245" si="35">MAX(P196:Q196)-O196</f>
        <v>23.285868073144741</v>
      </c>
      <c r="V196" s="4">
        <f t="shared" si="27"/>
        <v>1675.552246368652</v>
      </c>
      <c r="W196" s="4">
        <f t="shared" si="31"/>
        <v>26.926180119188757</v>
      </c>
      <c r="X196" s="5">
        <f t="shared" si="32"/>
        <v>1702.4784264878408</v>
      </c>
      <c r="Y196" s="5">
        <f t="shared" si="33"/>
        <v>1648.6260662494633</v>
      </c>
    </row>
    <row r="197" spans="2:25" x14ac:dyDescent="0.35">
      <c r="B197">
        <v>201</v>
      </c>
      <c r="D197">
        <v>1</v>
      </c>
      <c r="E197" s="3">
        <v>4082</v>
      </c>
      <c r="F197" s="3">
        <v>3452</v>
      </c>
      <c r="G197" s="3">
        <v>4745</v>
      </c>
      <c r="O197" s="4">
        <f t="shared" si="28"/>
        <v>266.35727958563228</v>
      </c>
      <c r="P197" s="4">
        <f t="shared" si="29"/>
        <v>231.78992801587418</v>
      </c>
      <c r="Q197" s="4">
        <f t="shared" si="30"/>
        <v>301.11725572863907</v>
      </c>
      <c r="R197" s="4">
        <f t="shared" si="34"/>
        <v>34.567351569758102</v>
      </c>
      <c r="S197" s="4">
        <f t="shared" si="35"/>
        <v>34.759976143006782</v>
      </c>
      <c r="V197" s="4">
        <f t="shared" si="27"/>
        <v>1723.6427204143677</v>
      </c>
      <c r="W197" s="4">
        <f t="shared" si="31"/>
        <v>34.759976143006782</v>
      </c>
      <c r="X197" s="5">
        <f t="shared" si="32"/>
        <v>1758.4026965573744</v>
      </c>
      <c r="Y197" s="5">
        <f t="shared" si="33"/>
        <v>1688.8827442713609</v>
      </c>
    </row>
    <row r="198" spans="2:25" x14ac:dyDescent="0.35">
      <c r="B198">
        <v>202</v>
      </c>
      <c r="D198">
        <v>1</v>
      </c>
      <c r="E198" s="3">
        <v>3717</v>
      </c>
      <c r="F198" s="3">
        <v>3043</v>
      </c>
      <c r="G198" s="3">
        <v>4437</v>
      </c>
      <c r="O198" s="4">
        <f t="shared" si="28"/>
        <v>242.54042337574597</v>
      </c>
      <c r="P198" s="4">
        <f t="shared" si="29"/>
        <v>204.32698463276509</v>
      </c>
      <c r="Q198" s="4">
        <f t="shared" si="30"/>
        <v>281.57160456648506</v>
      </c>
      <c r="R198" s="4">
        <f t="shared" si="34"/>
        <v>38.213438742980884</v>
      </c>
      <c r="S198" s="4">
        <f t="shared" si="35"/>
        <v>39.03118119073909</v>
      </c>
      <c r="V198" s="4">
        <f t="shared" si="27"/>
        <v>1747.4595766242539</v>
      </c>
      <c r="W198" s="4">
        <f t="shared" si="31"/>
        <v>39.03118119073909</v>
      </c>
      <c r="X198" s="5">
        <f t="shared" si="32"/>
        <v>1786.490757814993</v>
      </c>
      <c r="Y198" s="5">
        <f t="shared" si="33"/>
        <v>1708.4283954335149</v>
      </c>
    </row>
    <row r="199" spans="2:25" x14ac:dyDescent="0.35">
      <c r="B199">
        <v>203</v>
      </c>
      <c r="D199">
        <v>1</v>
      </c>
      <c r="E199" s="3">
        <v>3579</v>
      </c>
      <c r="F199" s="3">
        <v>2862</v>
      </c>
      <c r="G199" s="3">
        <v>4341</v>
      </c>
      <c r="O199" s="4">
        <f t="shared" si="28"/>
        <v>233.5356941785835</v>
      </c>
      <c r="P199" s="4">
        <f t="shared" si="29"/>
        <v>192.17345712092464</v>
      </c>
      <c r="Q199" s="4">
        <f t="shared" si="30"/>
        <v>275.47945355490458</v>
      </c>
      <c r="R199" s="4">
        <f t="shared" si="34"/>
        <v>41.362237057658859</v>
      </c>
      <c r="S199" s="4">
        <f t="shared" si="35"/>
        <v>41.943759376321083</v>
      </c>
      <c r="V199" s="4">
        <f t="shared" si="27"/>
        <v>1756.4643058214165</v>
      </c>
      <c r="W199" s="4">
        <f t="shared" si="31"/>
        <v>41.943759376321083</v>
      </c>
      <c r="X199" s="5">
        <f t="shared" si="32"/>
        <v>1798.4080651977376</v>
      </c>
      <c r="Y199" s="5">
        <f t="shared" si="33"/>
        <v>1714.5205464450953</v>
      </c>
    </row>
    <row r="200" spans="2:25" x14ac:dyDescent="0.35">
      <c r="B200">
        <v>204</v>
      </c>
      <c r="D200">
        <v>0.46</v>
      </c>
      <c r="E200" s="3">
        <v>5097</v>
      </c>
      <c r="F200" s="3">
        <v>4599</v>
      </c>
      <c r="G200" s="3">
        <v>5579</v>
      </c>
      <c r="O200" s="4">
        <f t="shared" si="28"/>
        <v>332.58771534737082</v>
      </c>
      <c r="P200" s="4">
        <f t="shared" si="29"/>
        <v>308.80703329808961</v>
      </c>
      <c r="Q200" s="4">
        <f t="shared" si="30"/>
        <v>354.04281764174448</v>
      </c>
      <c r="R200" s="4">
        <f t="shared" si="34"/>
        <v>23.780682049281211</v>
      </c>
      <c r="S200" s="4">
        <f t="shared" si="35"/>
        <v>21.45510229437366</v>
      </c>
      <c r="V200" s="4">
        <f t="shared" si="27"/>
        <v>1657.4122846526293</v>
      </c>
      <c r="W200" s="4">
        <f t="shared" si="31"/>
        <v>23.780682049281211</v>
      </c>
      <c r="X200" s="5">
        <f t="shared" si="32"/>
        <v>1681.1929667019106</v>
      </c>
      <c r="Y200" s="5">
        <f t="shared" si="33"/>
        <v>1633.631602603348</v>
      </c>
    </row>
    <row r="201" spans="2:25" x14ac:dyDescent="0.35">
      <c r="B201">
        <v>205</v>
      </c>
      <c r="D201">
        <v>1</v>
      </c>
      <c r="E201" s="3">
        <v>4398</v>
      </c>
      <c r="F201" s="3">
        <v>3598</v>
      </c>
      <c r="G201" s="3">
        <v>5055</v>
      </c>
      <c r="O201" s="4">
        <f t="shared" si="28"/>
        <v>286.97680441391736</v>
      </c>
      <c r="P201" s="4">
        <f t="shared" si="29"/>
        <v>241.59332589835321</v>
      </c>
      <c r="Q201" s="4">
        <f t="shared" si="30"/>
        <v>320.7898267035344</v>
      </c>
      <c r="R201" s="4">
        <f t="shared" si="34"/>
        <v>45.38347851556415</v>
      </c>
      <c r="S201" s="4">
        <f t="shared" si="35"/>
        <v>33.813022289617038</v>
      </c>
      <c r="V201" s="4">
        <f t="shared" si="27"/>
        <v>1703.0231955860827</v>
      </c>
      <c r="W201" s="4">
        <f t="shared" si="31"/>
        <v>45.38347851556415</v>
      </c>
      <c r="X201" s="5">
        <f t="shared" si="32"/>
        <v>1748.4066741016468</v>
      </c>
      <c r="Y201" s="5">
        <f t="shared" si="33"/>
        <v>1657.6397170705186</v>
      </c>
    </row>
    <row r="202" spans="2:25" x14ac:dyDescent="0.35">
      <c r="B202">
        <v>206</v>
      </c>
      <c r="C202" t="s">
        <v>108</v>
      </c>
      <c r="D202">
        <v>1</v>
      </c>
      <c r="E202" s="3">
        <v>5558</v>
      </c>
      <c r="F202" s="3">
        <v>5011</v>
      </c>
      <c r="G202" s="3">
        <v>6285</v>
      </c>
      <c r="O202" s="4">
        <f t="shared" si="28"/>
        <v>362.66873099876142</v>
      </c>
      <c r="P202" s="4">
        <f t="shared" si="29"/>
        <v>336.47141636371538</v>
      </c>
      <c r="Q202" s="4">
        <f t="shared" si="30"/>
        <v>398.84551153940919</v>
      </c>
      <c r="R202" s="4">
        <f t="shared" si="34"/>
        <v>26.197314635046041</v>
      </c>
      <c r="S202" s="4">
        <f t="shared" si="35"/>
        <v>36.176780540647769</v>
      </c>
      <c r="V202" s="4">
        <f t="shared" si="27"/>
        <v>1627.3312690012385</v>
      </c>
      <c r="W202" s="4">
        <f t="shared" si="31"/>
        <v>36.176780540647769</v>
      </c>
      <c r="X202" s="5">
        <f t="shared" si="32"/>
        <v>1663.5080495418863</v>
      </c>
      <c r="Y202" s="5">
        <f t="shared" si="33"/>
        <v>1591.1544884605908</v>
      </c>
    </row>
    <row r="203" spans="2:25" x14ac:dyDescent="0.35">
      <c r="B203">
        <v>207</v>
      </c>
      <c r="D203">
        <v>0.93</v>
      </c>
      <c r="E203" s="3">
        <v>5368</v>
      </c>
      <c r="F203" s="3">
        <v>4815</v>
      </c>
      <c r="G203" s="3">
        <v>5998</v>
      </c>
      <c r="O203" s="4">
        <f t="shared" si="28"/>
        <v>350.27091543745075</v>
      </c>
      <c r="P203" s="4">
        <f t="shared" si="29"/>
        <v>323.31069043929148</v>
      </c>
      <c r="Q203" s="4">
        <f t="shared" si="30"/>
        <v>380.6325184110384</v>
      </c>
      <c r="R203" s="4">
        <f t="shared" si="34"/>
        <v>26.960224998159276</v>
      </c>
      <c r="S203" s="4">
        <f t="shared" si="35"/>
        <v>30.361602973587651</v>
      </c>
      <c r="V203" s="4">
        <f t="shared" si="27"/>
        <v>1639.7290845625494</v>
      </c>
      <c r="W203" s="4">
        <f t="shared" si="31"/>
        <v>30.361602973587651</v>
      </c>
      <c r="X203" s="5">
        <f t="shared" si="32"/>
        <v>1670.090687536137</v>
      </c>
      <c r="Y203" s="5">
        <f t="shared" si="33"/>
        <v>1609.3674815889617</v>
      </c>
    </row>
    <row r="204" spans="2:25" x14ac:dyDescent="0.35">
      <c r="B204">
        <v>208</v>
      </c>
      <c r="D204">
        <v>1</v>
      </c>
      <c r="E204" s="3">
        <v>5117</v>
      </c>
      <c r="F204" s="3">
        <v>4566</v>
      </c>
      <c r="G204" s="3">
        <v>5725</v>
      </c>
      <c r="O204" s="4">
        <f t="shared" si="28"/>
        <v>333.89274856435088</v>
      </c>
      <c r="P204" s="4">
        <f t="shared" si="29"/>
        <v>306.591196790406</v>
      </c>
      <c r="Q204" s="4">
        <f t="shared" si="30"/>
        <v>363.30796397185645</v>
      </c>
      <c r="R204" s="4">
        <f t="shared" si="34"/>
        <v>27.30155177394488</v>
      </c>
      <c r="S204" s="4">
        <f t="shared" si="35"/>
        <v>29.415215407505571</v>
      </c>
      <c r="V204" s="4">
        <f t="shared" si="27"/>
        <v>1656.1072514356492</v>
      </c>
      <c r="W204" s="4">
        <f t="shared" si="31"/>
        <v>29.415215407505571</v>
      </c>
      <c r="X204" s="5">
        <f t="shared" si="32"/>
        <v>1685.5224668431547</v>
      </c>
      <c r="Y204" s="5">
        <f t="shared" si="33"/>
        <v>1626.6920360281438</v>
      </c>
    </row>
    <row r="205" spans="2:25" x14ac:dyDescent="0.35">
      <c r="B205">
        <v>209</v>
      </c>
      <c r="C205" t="s">
        <v>109</v>
      </c>
      <c r="D205">
        <v>1</v>
      </c>
      <c r="E205" s="3">
        <v>30261</v>
      </c>
      <c r="F205" s="3">
        <v>28570</v>
      </c>
      <c r="G205" s="3">
        <v>32006</v>
      </c>
      <c r="O205" s="4">
        <f t="shared" si="28"/>
        <v>1974.5805089516948</v>
      </c>
      <c r="P205" s="4">
        <f t="shared" si="29"/>
        <v>1918.3772431673017</v>
      </c>
      <c r="Q205" s="4">
        <f t="shared" si="30"/>
        <v>2031.097763298382</v>
      </c>
      <c r="R205" s="4">
        <f t="shared" si="34"/>
        <v>56.203265784393125</v>
      </c>
      <c r="S205" s="4">
        <f t="shared" si="35"/>
        <v>56.517254346687196</v>
      </c>
      <c r="V205" s="4">
        <f t="shared" si="27"/>
        <v>15.41949104830519</v>
      </c>
      <c r="W205" s="4">
        <f t="shared" si="31"/>
        <v>56.517254346687196</v>
      </c>
      <c r="X205" s="5">
        <f t="shared" si="32"/>
        <v>71.936745394992386</v>
      </c>
      <c r="Y205" s="5">
        <f t="shared" si="33"/>
        <v>-41.097763298382006</v>
      </c>
    </row>
    <row r="206" spans="2:25" x14ac:dyDescent="0.35">
      <c r="B206">
        <v>210</v>
      </c>
      <c r="C206" t="s">
        <v>110</v>
      </c>
      <c r="D206">
        <v>1</v>
      </c>
      <c r="E206" s="3">
        <v>19494</v>
      </c>
      <c r="F206" s="3">
        <v>18067</v>
      </c>
      <c r="G206" s="3">
        <v>20953</v>
      </c>
      <c r="O206" s="4">
        <f t="shared" si="28"/>
        <v>1272.0158765904741</v>
      </c>
      <c r="P206" s="4">
        <f t="shared" si="29"/>
        <v>1213.1369146763611</v>
      </c>
      <c r="Q206" s="4">
        <f t="shared" si="30"/>
        <v>1329.6754181838091</v>
      </c>
      <c r="R206" s="4">
        <f t="shared" si="34"/>
        <v>58.878961914113006</v>
      </c>
      <c r="S206" s="4">
        <f t="shared" si="35"/>
        <v>57.659541593335007</v>
      </c>
      <c r="V206" s="4">
        <f t="shared" si="27"/>
        <v>717.98412340952586</v>
      </c>
      <c r="W206" s="4">
        <f t="shared" si="31"/>
        <v>58.878961914113006</v>
      </c>
      <c r="X206" s="5">
        <f t="shared" si="32"/>
        <v>776.86308532363887</v>
      </c>
      <c r="Y206" s="5">
        <f t="shared" si="33"/>
        <v>659.10516149541286</v>
      </c>
    </row>
    <row r="207" spans="2:25" x14ac:dyDescent="0.35">
      <c r="B207">
        <v>211</v>
      </c>
      <c r="D207">
        <v>1</v>
      </c>
      <c r="E207" s="3">
        <v>17090</v>
      </c>
      <c r="F207" s="3">
        <v>15901</v>
      </c>
      <c r="G207" s="3">
        <v>18365</v>
      </c>
      <c r="O207" s="4">
        <f t="shared" si="28"/>
        <v>1115.1508839094697</v>
      </c>
      <c r="P207" s="4">
        <f t="shared" si="29"/>
        <v>1067.6974638993092</v>
      </c>
      <c r="Q207" s="4">
        <f t="shared" si="30"/>
        <v>1165.4411804966189</v>
      </c>
      <c r="R207" s="4">
        <f t="shared" si="34"/>
        <v>47.453420010160471</v>
      </c>
      <c r="S207" s="4">
        <f t="shared" si="35"/>
        <v>50.290296587149214</v>
      </c>
      <c r="V207" s="4">
        <f t="shared" si="27"/>
        <v>874.84911609053029</v>
      </c>
      <c r="W207" s="4">
        <f t="shared" si="31"/>
        <v>50.290296587149214</v>
      </c>
      <c r="X207" s="5">
        <f t="shared" si="32"/>
        <v>925.1394126776795</v>
      </c>
      <c r="Y207" s="5">
        <f t="shared" si="33"/>
        <v>824.55881950338107</v>
      </c>
    </row>
    <row r="208" spans="2:25" x14ac:dyDescent="0.35">
      <c r="B208">
        <v>212</v>
      </c>
      <c r="D208">
        <v>1</v>
      </c>
      <c r="E208" s="3">
        <v>16728</v>
      </c>
      <c r="F208" s="3">
        <v>15482</v>
      </c>
      <c r="G208" s="3">
        <v>17962</v>
      </c>
      <c r="O208" s="4">
        <f t="shared" si="28"/>
        <v>1091.5297826821304</v>
      </c>
      <c r="P208" s="4">
        <f t="shared" si="29"/>
        <v>1039.5630549078112</v>
      </c>
      <c r="Q208" s="4">
        <f t="shared" si="30"/>
        <v>1139.8668382292551</v>
      </c>
      <c r="R208" s="4">
        <f t="shared" si="34"/>
        <v>51.966727774319224</v>
      </c>
      <c r="S208" s="4">
        <f t="shared" si="35"/>
        <v>48.337055547124692</v>
      </c>
      <c r="V208" s="4">
        <f t="shared" si="27"/>
        <v>898.47021731786958</v>
      </c>
      <c r="W208" s="4">
        <f t="shared" si="31"/>
        <v>51.966727774319224</v>
      </c>
      <c r="X208" s="5">
        <f t="shared" si="32"/>
        <v>950.43694509218881</v>
      </c>
      <c r="Y208" s="5">
        <f t="shared" si="33"/>
        <v>846.50348954355036</v>
      </c>
    </row>
    <row r="209" spans="2:25" x14ac:dyDescent="0.35">
      <c r="B209">
        <v>213</v>
      </c>
      <c r="D209">
        <v>1</v>
      </c>
      <c r="E209" s="3">
        <v>9315</v>
      </c>
      <c r="F209" s="3">
        <v>8141</v>
      </c>
      <c r="G209" s="3">
        <v>10490</v>
      </c>
      <c r="O209" s="4">
        <f t="shared" si="28"/>
        <v>607.81922080846755</v>
      </c>
      <c r="P209" s="4">
        <f t="shared" si="29"/>
        <v>546.64015178946454</v>
      </c>
      <c r="Q209" s="4">
        <f t="shared" si="30"/>
        <v>665.69441782790818</v>
      </c>
      <c r="R209" s="4">
        <f t="shared" si="34"/>
        <v>61.179069019003009</v>
      </c>
      <c r="S209" s="4">
        <f t="shared" si="35"/>
        <v>57.875197019440634</v>
      </c>
      <c r="V209" s="4">
        <f t="shared" si="27"/>
        <v>1382.1807791915326</v>
      </c>
      <c r="W209" s="4">
        <f t="shared" si="31"/>
        <v>61.179069019003009</v>
      </c>
      <c r="X209" s="5">
        <f t="shared" si="32"/>
        <v>1443.3598482105356</v>
      </c>
      <c r="Y209" s="5">
        <f t="shared" si="33"/>
        <v>1321.0017101725296</v>
      </c>
    </row>
    <row r="210" spans="2:25" x14ac:dyDescent="0.35">
      <c r="B210">
        <v>214</v>
      </c>
      <c r="D210">
        <v>1</v>
      </c>
      <c r="E210" s="3">
        <v>8411</v>
      </c>
      <c r="F210" s="3">
        <v>7251</v>
      </c>
      <c r="G210" s="3">
        <v>9557</v>
      </c>
      <c r="O210" s="4">
        <f t="shared" si="28"/>
        <v>548.83171940096838</v>
      </c>
      <c r="P210" s="4">
        <f t="shared" si="29"/>
        <v>486.87971264284579</v>
      </c>
      <c r="Q210" s="4">
        <f t="shared" si="30"/>
        <v>606.48632518411034</v>
      </c>
      <c r="R210" s="4">
        <f t="shared" si="34"/>
        <v>61.952006758122593</v>
      </c>
      <c r="S210" s="4">
        <f t="shared" si="35"/>
        <v>57.65460578314196</v>
      </c>
      <c r="V210" s="4">
        <f t="shared" si="27"/>
        <v>1441.1682805990317</v>
      </c>
      <c r="W210" s="4">
        <f t="shared" si="31"/>
        <v>61.952006758122593</v>
      </c>
      <c r="X210" s="5">
        <f t="shared" si="32"/>
        <v>1503.1202873571542</v>
      </c>
      <c r="Y210" s="5">
        <f t="shared" si="33"/>
        <v>1379.2162738409093</v>
      </c>
    </row>
    <row r="211" spans="2:25" x14ac:dyDescent="0.35">
      <c r="B211">
        <v>215</v>
      </c>
      <c r="D211">
        <v>1</v>
      </c>
      <c r="E211" s="3">
        <v>15235</v>
      </c>
      <c r="F211" s="3">
        <v>13979</v>
      </c>
      <c r="G211" s="3">
        <v>16496</v>
      </c>
      <c r="O211" s="4">
        <f t="shared" si="28"/>
        <v>994.10905303456821</v>
      </c>
      <c r="P211" s="4">
        <f t="shared" si="29"/>
        <v>938.64177396694822</v>
      </c>
      <c r="Q211" s="4">
        <f t="shared" si="30"/>
        <v>1046.8346154899116</v>
      </c>
      <c r="R211" s="4">
        <f t="shared" si="34"/>
        <v>55.467279067619984</v>
      </c>
      <c r="S211" s="4">
        <f t="shared" si="35"/>
        <v>52.725562455343379</v>
      </c>
      <c r="V211" s="4">
        <f t="shared" si="27"/>
        <v>995.89094696543179</v>
      </c>
      <c r="W211" s="4">
        <f t="shared" si="31"/>
        <v>55.467279067619984</v>
      </c>
      <c r="X211" s="5">
        <f t="shared" si="32"/>
        <v>1051.3582260330518</v>
      </c>
      <c r="Y211" s="5">
        <f t="shared" si="33"/>
        <v>940.42366789781181</v>
      </c>
    </row>
    <row r="212" spans="2:25" x14ac:dyDescent="0.35">
      <c r="B212">
        <v>216</v>
      </c>
      <c r="D212">
        <v>1</v>
      </c>
      <c r="E212" s="3">
        <v>13229</v>
      </c>
      <c r="F212" s="3">
        <v>11854</v>
      </c>
      <c r="G212" s="3">
        <v>14650</v>
      </c>
      <c r="O212" s="4">
        <f t="shared" si="28"/>
        <v>863.21422137146726</v>
      </c>
      <c r="P212" s="4">
        <f t="shared" si="29"/>
        <v>795.95533218429102</v>
      </c>
      <c r="Q212" s="4">
        <f t="shared" si="30"/>
        <v>929.68762832972868</v>
      </c>
      <c r="R212" s="4">
        <f t="shared" si="34"/>
        <v>67.258889187176237</v>
      </c>
      <c r="S212" s="4">
        <f t="shared" si="35"/>
        <v>66.473406958261421</v>
      </c>
      <c r="V212" s="4">
        <f t="shared" si="27"/>
        <v>1126.7857786285326</v>
      </c>
      <c r="W212" s="4">
        <f t="shared" si="31"/>
        <v>67.258889187176237</v>
      </c>
      <c r="X212" s="5">
        <f t="shared" si="32"/>
        <v>1194.0446678157089</v>
      </c>
      <c r="Y212" s="5">
        <f t="shared" si="33"/>
        <v>1059.5268894413564</v>
      </c>
    </row>
    <row r="213" spans="2:25" x14ac:dyDescent="0.35">
      <c r="B213">
        <v>217</v>
      </c>
      <c r="C213" t="s">
        <v>111</v>
      </c>
      <c r="D213">
        <v>1</v>
      </c>
      <c r="E213" s="3">
        <v>16315</v>
      </c>
      <c r="F213" s="3">
        <v>14700</v>
      </c>
      <c r="G213" s="3">
        <v>18041</v>
      </c>
      <c r="O213" s="4">
        <f t="shared" si="28"/>
        <v>1064.5808467514919</v>
      </c>
      <c r="P213" s="4">
        <f t="shared" si="29"/>
        <v>987.05444433179332</v>
      </c>
      <c r="Q213" s="4">
        <f t="shared" si="30"/>
        <v>1144.8801708325348</v>
      </c>
      <c r="R213" s="4">
        <f t="shared" si="34"/>
        <v>77.52640241969857</v>
      </c>
      <c r="S213" s="4">
        <f t="shared" si="35"/>
        <v>80.299324081042869</v>
      </c>
      <c r="V213" s="4">
        <f t="shared" si="27"/>
        <v>925.41915324850811</v>
      </c>
      <c r="W213" s="4">
        <f t="shared" si="31"/>
        <v>80.299324081042869</v>
      </c>
      <c r="X213" s="5">
        <f t="shared" si="32"/>
        <v>1005.718477329551</v>
      </c>
      <c r="Y213" s="5">
        <f t="shared" si="33"/>
        <v>845.11982916746524</v>
      </c>
    </row>
    <row r="214" spans="2:25" x14ac:dyDescent="0.35">
      <c r="B214">
        <v>218</v>
      </c>
      <c r="D214">
        <v>1</v>
      </c>
      <c r="E214" s="3">
        <v>4991</v>
      </c>
      <c r="F214" s="3">
        <v>4102</v>
      </c>
      <c r="G214" s="3">
        <v>5775</v>
      </c>
      <c r="O214" s="4">
        <f t="shared" si="28"/>
        <v>325.67103929737641</v>
      </c>
      <c r="P214" s="4">
        <f t="shared" si="29"/>
        <v>275.43519256115752</v>
      </c>
      <c r="Q214" s="4">
        <f t="shared" si="30"/>
        <v>366.48095929038794</v>
      </c>
      <c r="R214" s="4">
        <f t="shared" si="34"/>
        <v>50.235846736218889</v>
      </c>
      <c r="S214" s="4">
        <f t="shared" si="35"/>
        <v>40.809919993011533</v>
      </c>
      <c r="V214" s="4">
        <f t="shared" si="27"/>
        <v>1664.3289607026236</v>
      </c>
      <c r="W214" s="4">
        <f t="shared" si="31"/>
        <v>50.235846736218889</v>
      </c>
      <c r="X214" s="5">
        <f t="shared" si="32"/>
        <v>1714.5648074388425</v>
      </c>
      <c r="Y214" s="5">
        <f t="shared" si="33"/>
        <v>1614.0931139664046</v>
      </c>
    </row>
    <row r="215" spans="2:25" x14ac:dyDescent="0.35">
      <c r="B215">
        <v>219</v>
      </c>
      <c r="C215" t="s">
        <v>112</v>
      </c>
      <c r="D215">
        <v>1</v>
      </c>
      <c r="E215" s="3">
        <v>29435</v>
      </c>
      <c r="F215" s="3">
        <v>27460</v>
      </c>
      <c r="G215" s="3">
        <v>31383</v>
      </c>
      <c r="O215" s="4">
        <f t="shared" si="28"/>
        <v>1920.6826370904178</v>
      </c>
      <c r="P215" s="4">
        <f t="shared" si="29"/>
        <v>1843.8445606361254</v>
      </c>
      <c r="Q215" s="4">
        <f t="shared" si="30"/>
        <v>1991.5622416294796</v>
      </c>
      <c r="R215" s="4">
        <f t="shared" si="34"/>
        <v>76.838076454292377</v>
      </c>
      <c r="S215" s="4">
        <f t="shared" si="35"/>
        <v>70.879604539061802</v>
      </c>
      <c r="V215" s="4">
        <f t="shared" si="27"/>
        <v>69.317362909582243</v>
      </c>
      <c r="W215" s="4">
        <f t="shared" si="31"/>
        <v>76.838076454292377</v>
      </c>
      <c r="X215" s="5">
        <f t="shared" si="32"/>
        <v>146.15543936387462</v>
      </c>
      <c r="Y215" s="5">
        <f t="shared" si="33"/>
        <v>-7.5207135447101336</v>
      </c>
    </row>
    <row r="216" spans="2:25" x14ac:dyDescent="0.35">
      <c r="B216">
        <v>220</v>
      </c>
      <c r="C216" t="s">
        <v>113</v>
      </c>
      <c r="D216">
        <v>1</v>
      </c>
      <c r="E216" s="3">
        <v>24240</v>
      </c>
      <c r="F216" s="3">
        <v>22287</v>
      </c>
      <c r="G216" s="3">
        <v>26249</v>
      </c>
      <c r="O216" s="4">
        <f t="shared" si="28"/>
        <v>1581.7002589798446</v>
      </c>
      <c r="P216" s="4">
        <f t="shared" si="29"/>
        <v>1496.4954014165087</v>
      </c>
      <c r="Q216" s="4">
        <f t="shared" si="30"/>
        <v>1665.7590823226653</v>
      </c>
      <c r="R216" s="4">
        <f t="shared" si="34"/>
        <v>85.204857563335963</v>
      </c>
      <c r="S216" s="4">
        <f t="shared" si="35"/>
        <v>84.058823342820688</v>
      </c>
      <c r="V216" s="4">
        <f t="shared" si="27"/>
        <v>408.29974102015535</v>
      </c>
      <c r="W216" s="4">
        <f t="shared" si="31"/>
        <v>85.204857563335963</v>
      </c>
      <c r="X216" s="5">
        <f t="shared" si="32"/>
        <v>493.50459858349132</v>
      </c>
      <c r="Y216" s="5">
        <f t="shared" si="33"/>
        <v>323.09488345681939</v>
      </c>
    </row>
    <row r="217" spans="2:25" x14ac:dyDescent="0.35">
      <c r="B217">
        <v>221</v>
      </c>
      <c r="C217" t="s">
        <v>114</v>
      </c>
      <c r="D217">
        <v>1</v>
      </c>
      <c r="E217" s="3">
        <v>2549</v>
      </c>
      <c r="F217" s="3">
        <v>2062</v>
      </c>
      <c r="G217" s="3">
        <v>3088</v>
      </c>
      <c r="O217" s="4">
        <f t="shared" si="28"/>
        <v>166.32648350410992</v>
      </c>
      <c r="P217" s="4">
        <f t="shared" si="29"/>
        <v>138.45620844980664</v>
      </c>
      <c r="Q217" s="4">
        <f t="shared" si="30"/>
        <v>195.96419087250527</v>
      </c>
      <c r="R217" s="4">
        <f t="shared" si="34"/>
        <v>27.870275054303278</v>
      </c>
      <c r="S217" s="4">
        <f t="shared" si="35"/>
        <v>29.637707368395354</v>
      </c>
      <c r="V217" s="4">
        <f t="shared" si="27"/>
        <v>1823.67351649589</v>
      </c>
      <c r="W217" s="4">
        <f t="shared" si="31"/>
        <v>29.637707368395354</v>
      </c>
      <c r="X217" s="5">
        <f t="shared" si="32"/>
        <v>1853.3112238642852</v>
      </c>
      <c r="Y217" s="5">
        <f t="shared" si="33"/>
        <v>1794.0358091274948</v>
      </c>
    </row>
    <row r="218" spans="2:25" x14ac:dyDescent="0.35">
      <c r="B218">
        <v>222</v>
      </c>
      <c r="D218">
        <v>0.19</v>
      </c>
      <c r="E218" s="3">
        <v>2403</v>
      </c>
      <c r="F218" s="3">
        <v>1933</v>
      </c>
      <c r="G218" s="3">
        <v>2902</v>
      </c>
      <c r="O218" s="4">
        <f t="shared" si="28"/>
        <v>156.79974102015541</v>
      </c>
      <c r="P218" s="4">
        <f t="shared" si="29"/>
        <v>129.79430210158887</v>
      </c>
      <c r="Q218" s="4">
        <f t="shared" si="30"/>
        <v>184.16064828756811</v>
      </c>
      <c r="R218" s="4">
        <f t="shared" si="34"/>
        <v>27.00543891856654</v>
      </c>
      <c r="S218" s="4">
        <f t="shared" si="35"/>
        <v>27.360907267412699</v>
      </c>
      <c r="V218" s="4">
        <f t="shared" si="27"/>
        <v>1833.2002589798446</v>
      </c>
      <c r="W218" s="4">
        <f t="shared" si="31"/>
        <v>27.360907267412699</v>
      </c>
      <c r="X218" s="5">
        <f t="shared" si="32"/>
        <v>1860.5611662472575</v>
      </c>
      <c r="Y218" s="5">
        <f t="shared" si="33"/>
        <v>1805.8393517124318</v>
      </c>
    </row>
    <row r="219" spans="2:25" x14ac:dyDescent="0.35">
      <c r="B219">
        <v>223</v>
      </c>
      <c r="D219">
        <v>0.09</v>
      </c>
      <c r="E219" s="3">
        <v>2323</v>
      </c>
      <c r="F219" s="3">
        <v>1863</v>
      </c>
      <c r="G219" s="3">
        <v>2832</v>
      </c>
      <c r="O219" s="4">
        <f t="shared" si="28"/>
        <v>151.57960815223512</v>
      </c>
      <c r="P219" s="4">
        <f t="shared" si="29"/>
        <v>125.09404284286605</v>
      </c>
      <c r="Q219" s="4">
        <f t="shared" si="30"/>
        <v>179.71845484162401</v>
      </c>
      <c r="R219" s="4">
        <f t="shared" si="34"/>
        <v>26.485565309369079</v>
      </c>
      <c r="S219" s="4">
        <f t="shared" si="35"/>
        <v>28.138846689388885</v>
      </c>
      <c r="V219" s="4">
        <f t="shared" si="27"/>
        <v>1838.4203918477649</v>
      </c>
      <c r="W219" s="4">
        <f t="shared" si="31"/>
        <v>28.138846689388885</v>
      </c>
      <c r="X219" s="5">
        <f t="shared" si="32"/>
        <v>1866.5592385371538</v>
      </c>
      <c r="Y219" s="5">
        <f t="shared" si="33"/>
        <v>1810.281545158376</v>
      </c>
    </row>
    <row r="220" spans="2:25" x14ac:dyDescent="0.35">
      <c r="B220">
        <v>224</v>
      </c>
      <c r="D220">
        <v>0.13</v>
      </c>
      <c r="E220" s="3">
        <v>2274</v>
      </c>
      <c r="F220" s="3">
        <v>1780</v>
      </c>
      <c r="G220" s="3">
        <v>2806</v>
      </c>
      <c r="O220" s="4">
        <f t="shared" si="28"/>
        <v>148.38227677063395</v>
      </c>
      <c r="P220" s="4">
        <f t="shared" si="29"/>
        <v>119.52087829323756</v>
      </c>
      <c r="Q220" s="4">
        <f t="shared" si="30"/>
        <v>178.06849727598762</v>
      </c>
      <c r="R220" s="4">
        <f t="shared" si="34"/>
        <v>28.861398477396392</v>
      </c>
      <c r="S220" s="4">
        <f t="shared" si="35"/>
        <v>29.686220505353674</v>
      </c>
      <c r="V220" s="4">
        <f t="shared" si="27"/>
        <v>1841.617723229366</v>
      </c>
      <c r="W220" s="4">
        <f t="shared" si="31"/>
        <v>29.686220505353674</v>
      </c>
      <c r="X220" s="5">
        <f t="shared" si="32"/>
        <v>1871.3039437347197</v>
      </c>
      <c r="Y220" s="5">
        <f t="shared" si="33"/>
        <v>1811.9315027240123</v>
      </c>
    </row>
    <row r="221" spans="2:25" x14ac:dyDescent="0.35">
      <c r="B221">
        <v>225</v>
      </c>
      <c r="D221">
        <v>1</v>
      </c>
      <c r="E221" s="3">
        <v>1174</v>
      </c>
      <c r="F221">
        <v>663</v>
      </c>
      <c r="G221" s="3">
        <v>1698</v>
      </c>
      <c r="O221" s="4">
        <f t="shared" si="28"/>
        <v>76.605449836730102</v>
      </c>
      <c r="P221" s="4">
        <f t="shared" si="29"/>
        <v>44.518169836189045</v>
      </c>
      <c r="Q221" s="4">
        <f t="shared" si="30"/>
        <v>107.75492101732965</v>
      </c>
      <c r="R221" s="4">
        <f t="shared" si="34"/>
        <v>32.087280000541057</v>
      </c>
      <c r="S221" s="4">
        <f t="shared" si="35"/>
        <v>31.149471180599548</v>
      </c>
      <c r="V221" s="4">
        <f t="shared" si="27"/>
        <v>1913.39455016327</v>
      </c>
      <c r="W221" s="4">
        <f t="shared" si="31"/>
        <v>32.087280000541057</v>
      </c>
      <c r="X221" s="5">
        <f t="shared" si="32"/>
        <v>1945.4818301638111</v>
      </c>
      <c r="Y221" s="5">
        <f t="shared" si="33"/>
        <v>1881.3072701627289</v>
      </c>
    </row>
    <row r="222" spans="2:25" x14ac:dyDescent="0.35">
      <c r="B222">
        <v>226</v>
      </c>
      <c r="D222">
        <v>1</v>
      </c>
      <c r="E222" s="3">
        <v>2031</v>
      </c>
      <c r="F222" s="3">
        <v>1530</v>
      </c>
      <c r="G222" s="3">
        <v>2553</v>
      </c>
      <c r="O222" s="4">
        <f t="shared" si="28"/>
        <v>132.52612318432611</v>
      </c>
      <c r="P222" s="4">
        <f t="shared" si="29"/>
        <v>102.73423808351318</v>
      </c>
      <c r="Q222" s="4">
        <f t="shared" si="30"/>
        <v>162.01314096421825</v>
      </c>
      <c r="R222" s="4">
        <f t="shared" si="34"/>
        <v>29.791885100812934</v>
      </c>
      <c r="S222" s="4">
        <f t="shared" si="35"/>
        <v>29.487017779892142</v>
      </c>
      <c r="V222" s="4">
        <f t="shared" si="27"/>
        <v>1857.473876815674</v>
      </c>
      <c r="W222" s="4">
        <f t="shared" si="31"/>
        <v>29.791885100812934</v>
      </c>
      <c r="X222" s="5">
        <f t="shared" si="32"/>
        <v>1887.265761916487</v>
      </c>
      <c r="Y222" s="5">
        <f t="shared" si="33"/>
        <v>1827.6819917148609</v>
      </c>
    </row>
    <row r="223" spans="2:25" x14ac:dyDescent="0.35">
      <c r="B223">
        <v>227</v>
      </c>
      <c r="D223">
        <v>1</v>
      </c>
      <c r="E223">
        <v>802</v>
      </c>
      <c r="F223">
        <v>458</v>
      </c>
      <c r="G223" s="3">
        <v>1257</v>
      </c>
      <c r="O223" s="4">
        <f t="shared" si="28"/>
        <v>52.331832000900803</v>
      </c>
      <c r="P223" s="4">
        <f t="shared" si="29"/>
        <v>30.753124864215057</v>
      </c>
      <c r="Q223" s="4">
        <f t="shared" si="30"/>
        <v>79.769102307881838</v>
      </c>
      <c r="R223" s="4">
        <f t="shared" si="34"/>
        <v>21.578707136685747</v>
      </c>
      <c r="S223" s="4">
        <f t="shared" si="35"/>
        <v>27.437270306981034</v>
      </c>
      <c r="V223" s="4">
        <f t="shared" si="27"/>
        <v>1937.6681679990993</v>
      </c>
      <c r="W223" s="4">
        <f t="shared" si="31"/>
        <v>27.437270306981034</v>
      </c>
      <c r="X223" s="5">
        <f t="shared" si="32"/>
        <v>1965.1054383060803</v>
      </c>
      <c r="Y223" s="5">
        <f t="shared" si="33"/>
        <v>1910.2308976921183</v>
      </c>
    </row>
    <row r="224" spans="2:25" x14ac:dyDescent="0.35">
      <c r="B224">
        <v>228</v>
      </c>
      <c r="C224" t="s">
        <v>115</v>
      </c>
      <c r="D224">
        <v>1</v>
      </c>
      <c r="E224" s="3">
        <v>5542</v>
      </c>
      <c r="F224" s="3">
        <v>5045</v>
      </c>
      <c r="G224" s="3">
        <v>6138</v>
      </c>
      <c r="O224" s="4">
        <f t="shared" si="28"/>
        <v>361.62470442517736</v>
      </c>
      <c r="P224" s="4">
        <f t="shared" si="29"/>
        <v>338.7543994322379</v>
      </c>
      <c r="Q224" s="4">
        <f t="shared" si="30"/>
        <v>389.5169053029266</v>
      </c>
      <c r="R224" s="4">
        <f t="shared" si="34"/>
        <v>22.870304992939452</v>
      </c>
      <c r="S224" s="4">
        <f t="shared" si="35"/>
        <v>27.892200877749247</v>
      </c>
      <c r="V224" s="4">
        <f t="shared" si="27"/>
        <v>1628.3752955748228</v>
      </c>
      <c r="W224" s="4">
        <f t="shared" si="31"/>
        <v>27.892200877749247</v>
      </c>
      <c r="X224" s="5">
        <f t="shared" si="32"/>
        <v>1656.267496452572</v>
      </c>
      <c r="Y224" s="5">
        <f t="shared" si="33"/>
        <v>1600.4830946970735</v>
      </c>
    </row>
    <row r="225" spans="2:25" x14ac:dyDescent="0.35">
      <c r="B225">
        <v>229</v>
      </c>
      <c r="D225">
        <v>0.43</v>
      </c>
      <c r="E225" s="3">
        <v>5401</v>
      </c>
      <c r="F225" s="3">
        <v>4887</v>
      </c>
      <c r="G225" s="3">
        <v>5978</v>
      </c>
      <c r="O225" s="4">
        <f t="shared" si="28"/>
        <v>352.42422024546789</v>
      </c>
      <c r="P225" s="4">
        <f t="shared" si="29"/>
        <v>328.1452428196921</v>
      </c>
      <c r="Q225" s="4">
        <f t="shared" si="30"/>
        <v>379.3633202836258</v>
      </c>
      <c r="R225" s="4">
        <f t="shared" si="34"/>
        <v>24.278977425775793</v>
      </c>
      <c r="S225" s="4">
        <f t="shared" si="35"/>
        <v>26.939100038157903</v>
      </c>
      <c r="V225" s="4">
        <f t="shared" si="27"/>
        <v>1637.575779754532</v>
      </c>
      <c r="W225" s="4">
        <f t="shared" si="31"/>
        <v>26.939100038157903</v>
      </c>
      <c r="X225" s="5">
        <f t="shared" si="32"/>
        <v>1664.51487979269</v>
      </c>
      <c r="Y225" s="5">
        <f t="shared" si="33"/>
        <v>1610.6366797163741</v>
      </c>
    </row>
    <row r="226" spans="2:25" x14ac:dyDescent="0.35">
      <c r="B226">
        <v>230</v>
      </c>
      <c r="D226">
        <v>1</v>
      </c>
      <c r="E226" s="3">
        <v>4672</v>
      </c>
      <c r="F226" s="3">
        <v>3980</v>
      </c>
      <c r="G226" s="3">
        <v>5255</v>
      </c>
      <c r="O226" s="4">
        <f t="shared" si="28"/>
        <v>304.85575948654434</v>
      </c>
      <c r="P226" s="4">
        <f t="shared" si="29"/>
        <v>267.24331213881203</v>
      </c>
      <c r="Q226" s="4">
        <f t="shared" si="30"/>
        <v>333.48180797766037</v>
      </c>
      <c r="R226" s="4">
        <f t="shared" si="34"/>
        <v>37.612447347732314</v>
      </c>
      <c r="S226" s="4">
        <f t="shared" si="35"/>
        <v>28.626048491116023</v>
      </c>
      <c r="V226" s="4">
        <f t="shared" si="27"/>
        <v>1685.1442405134558</v>
      </c>
      <c r="W226" s="4">
        <f t="shared" si="31"/>
        <v>37.612447347732314</v>
      </c>
      <c r="X226" s="5">
        <f t="shared" si="32"/>
        <v>1722.7566878611881</v>
      </c>
      <c r="Y226" s="5">
        <f t="shared" si="33"/>
        <v>1647.5317931657235</v>
      </c>
    </row>
    <row r="227" spans="2:25" x14ac:dyDescent="0.35">
      <c r="B227">
        <v>231</v>
      </c>
      <c r="D227">
        <v>1</v>
      </c>
      <c r="E227" s="3">
        <v>3210</v>
      </c>
      <c r="F227" s="3">
        <v>2468</v>
      </c>
      <c r="G227" s="3">
        <v>3988</v>
      </c>
      <c r="O227" s="4">
        <f t="shared" si="28"/>
        <v>209.45783132530121</v>
      </c>
      <c r="P227" s="4">
        <f t="shared" si="29"/>
        <v>165.71771215039902</v>
      </c>
      <c r="Q227" s="4">
        <f t="shared" si="30"/>
        <v>253.07810660607223</v>
      </c>
      <c r="R227" s="4">
        <f t="shared" si="34"/>
        <v>43.74011917490219</v>
      </c>
      <c r="S227" s="4">
        <f t="shared" si="35"/>
        <v>43.620275280771011</v>
      </c>
      <c r="V227" s="4">
        <f t="shared" si="27"/>
        <v>1780.5421686746988</v>
      </c>
      <c r="W227" s="4">
        <f t="shared" si="31"/>
        <v>43.74011917490219</v>
      </c>
      <c r="X227" s="5">
        <f t="shared" si="32"/>
        <v>1824.2822878496011</v>
      </c>
      <c r="Y227" s="5">
        <f t="shared" si="33"/>
        <v>1736.8020494997966</v>
      </c>
    </row>
    <row r="228" spans="2:25" x14ac:dyDescent="0.35">
      <c r="B228">
        <v>232</v>
      </c>
      <c r="D228">
        <v>1</v>
      </c>
      <c r="E228" s="3">
        <v>4950</v>
      </c>
      <c r="F228" s="3">
        <v>4395</v>
      </c>
      <c r="G228" s="3">
        <v>5479</v>
      </c>
      <c r="O228" s="4">
        <f t="shared" si="28"/>
        <v>322.99572120256727</v>
      </c>
      <c r="P228" s="4">
        <f t="shared" si="29"/>
        <v>295.10913488695451</v>
      </c>
      <c r="Q228" s="4">
        <f t="shared" si="30"/>
        <v>347.6968270046815</v>
      </c>
      <c r="R228" s="4">
        <f t="shared" si="34"/>
        <v>27.88658631561276</v>
      </c>
      <c r="S228" s="4">
        <f t="shared" si="35"/>
        <v>24.701105802114228</v>
      </c>
      <c r="V228" s="4">
        <f t="shared" si="27"/>
        <v>1667.0042787974328</v>
      </c>
      <c r="W228" s="4">
        <f t="shared" si="31"/>
        <v>27.88658631561276</v>
      </c>
      <c r="X228" s="5">
        <f t="shared" si="32"/>
        <v>1694.8908651130455</v>
      </c>
      <c r="Y228" s="5">
        <f t="shared" si="33"/>
        <v>1639.1176924818201</v>
      </c>
    </row>
    <row r="229" spans="2:25" x14ac:dyDescent="0.35">
      <c r="B229">
        <v>233</v>
      </c>
      <c r="D229">
        <v>1</v>
      </c>
      <c r="E229" s="3">
        <v>4621</v>
      </c>
      <c r="F229" s="3">
        <v>3959</v>
      </c>
      <c r="G229" s="3">
        <v>5178</v>
      </c>
      <c r="O229" s="4">
        <f t="shared" si="28"/>
        <v>301.52792478324517</v>
      </c>
      <c r="P229" s="4">
        <f t="shared" si="29"/>
        <v>265.8332343611952</v>
      </c>
      <c r="Q229" s="4">
        <f t="shared" si="30"/>
        <v>328.59539518712188</v>
      </c>
      <c r="R229" s="4">
        <f t="shared" si="34"/>
        <v>35.694690422049973</v>
      </c>
      <c r="S229" s="4">
        <f t="shared" si="35"/>
        <v>27.067470403876712</v>
      </c>
      <c r="V229" s="4">
        <f t="shared" si="27"/>
        <v>1688.4720752167548</v>
      </c>
      <c r="W229" s="4">
        <f t="shared" si="31"/>
        <v>35.694690422049973</v>
      </c>
      <c r="X229" s="5">
        <f t="shared" si="32"/>
        <v>1724.1667656388047</v>
      </c>
      <c r="Y229" s="5">
        <f t="shared" si="33"/>
        <v>1652.7773847947049</v>
      </c>
    </row>
    <row r="230" spans="2:25" x14ac:dyDescent="0.35">
      <c r="B230">
        <v>234</v>
      </c>
      <c r="C230" t="s">
        <v>116</v>
      </c>
      <c r="D230">
        <v>1</v>
      </c>
      <c r="E230" s="3">
        <v>48486</v>
      </c>
      <c r="F230" s="3">
        <v>46991</v>
      </c>
      <c r="G230" s="3">
        <v>49972</v>
      </c>
      <c r="O230" s="4">
        <f t="shared" si="28"/>
        <v>3163.7920279247833</v>
      </c>
      <c r="P230" s="4">
        <f t="shared" si="29"/>
        <v>3155.2840403806326</v>
      </c>
      <c r="Q230" s="4">
        <f t="shared" si="30"/>
        <v>3171.2184411531198</v>
      </c>
      <c r="R230" s="4">
        <f t="shared" si="34"/>
        <v>8.5079875441506374</v>
      </c>
      <c r="S230" s="4">
        <f t="shared" si="35"/>
        <v>7.4264132283365143</v>
      </c>
      <c r="V230" s="4">
        <f t="shared" si="27"/>
        <v>-1173.7920279247833</v>
      </c>
      <c r="W230" s="4">
        <f t="shared" si="31"/>
        <v>8.5079875441506374</v>
      </c>
      <c r="X230" s="5">
        <f t="shared" si="32"/>
        <v>-1165.2840403806326</v>
      </c>
      <c r="Y230" s="5">
        <f t="shared" si="33"/>
        <v>-1182.3000154689339</v>
      </c>
    </row>
    <row r="231" spans="2:25" x14ac:dyDescent="0.35">
      <c r="B231">
        <v>235</v>
      </c>
      <c r="C231" t="s">
        <v>117</v>
      </c>
      <c r="D231">
        <v>1</v>
      </c>
      <c r="E231" s="3">
        <v>43837</v>
      </c>
      <c r="F231" s="3">
        <v>42065</v>
      </c>
      <c r="G231" s="3">
        <v>45598</v>
      </c>
      <c r="O231" s="4">
        <f t="shared" si="28"/>
        <v>2860.4370566377661</v>
      </c>
      <c r="P231" s="4">
        <f t="shared" si="29"/>
        <v>2824.5200816882234</v>
      </c>
      <c r="Q231" s="4">
        <f t="shared" si="30"/>
        <v>2893.6448106879843</v>
      </c>
      <c r="R231" s="4">
        <f t="shared" si="34"/>
        <v>35.916974949542691</v>
      </c>
      <c r="S231" s="4">
        <f t="shared" si="35"/>
        <v>33.207754050218227</v>
      </c>
      <c r="V231" s="4">
        <f t="shared" si="27"/>
        <v>-870.43705663776609</v>
      </c>
      <c r="W231" s="4">
        <f t="shared" si="31"/>
        <v>35.916974949542691</v>
      </c>
      <c r="X231" s="5">
        <f t="shared" si="32"/>
        <v>-834.5200816882234</v>
      </c>
      <c r="Y231" s="5">
        <f t="shared" si="33"/>
        <v>-906.35403158730878</v>
      </c>
    </row>
    <row r="232" spans="2:25" x14ac:dyDescent="0.35">
      <c r="B232">
        <v>236</v>
      </c>
      <c r="C232" t="s">
        <v>118</v>
      </c>
      <c r="D232">
        <v>1</v>
      </c>
      <c r="E232" s="3">
        <v>40662</v>
      </c>
      <c r="F232" s="3">
        <v>38837</v>
      </c>
      <c r="G232" s="3">
        <v>42519</v>
      </c>
      <c r="O232" s="4">
        <f t="shared" si="28"/>
        <v>2653.2630334421801</v>
      </c>
      <c r="P232" s="4">
        <f t="shared" si="29"/>
        <v>2607.7709833002623</v>
      </c>
      <c r="Q232" s="4">
        <f t="shared" si="30"/>
        <v>2698.2517589728145</v>
      </c>
      <c r="R232" s="4">
        <f t="shared" si="34"/>
        <v>45.492050141917844</v>
      </c>
      <c r="S232" s="4">
        <f t="shared" si="35"/>
        <v>44.988725530634383</v>
      </c>
      <c r="V232" s="4">
        <f t="shared" si="27"/>
        <v>-663.26303344218013</v>
      </c>
      <c r="W232" s="4">
        <f t="shared" si="31"/>
        <v>45.492050141917844</v>
      </c>
      <c r="X232" s="5">
        <f t="shared" si="32"/>
        <v>-617.77098330026229</v>
      </c>
      <c r="Y232" s="5">
        <f t="shared" si="33"/>
        <v>-708.75508358409797</v>
      </c>
    </row>
    <row r="233" spans="2:25" x14ac:dyDescent="0.35">
      <c r="B233">
        <v>237</v>
      </c>
      <c r="C233" t="s">
        <v>119</v>
      </c>
      <c r="D233">
        <v>1</v>
      </c>
      <c r="E233" s="3">
        <v>16870</v>
      </c>
      <c r="F233" s="3">
        <v>15111</v>
      </c>
      <c r="G233" s="3">
        <v>18718</v>
      </c>
      <c r="O233" s="4">
        <f t="shared" si="28"/>
        <v>1100.795518522689</v>
      </c>
      <c r="P233" s="4">
        <f t="shared" si="29"/>
        <v>1014.6516808365801</v>
      </c>
      <c r="Q233" s="4">
        <f t="shared" si="30"/>
        <v>1187.8425274454514</v>
      </c>
      <c r="R233" s="4">
        <f t="shared" si="34"/>
        <v>86.143837686108895</v>
      </c>
      <c r="S233" s="4">
        <f t="shared" si="35"/>
        <v>87.047008922762416</v>
      </c>
      <c r="V233" s="4">
        <f t="shared" si="27"/>
        <v>889.20448147731099</v>
      </c>
      <c r="W233" s="4">
        <f t="shared" si="31"/>
        <v>87.047008922762416</v>
      </c>
      <c r="X233" s="5">
        <f t="shared" si="32"/>
        <v>976.25149040007341</v>
      </c>
      <c r="Y233" s="5">
        <f t="shared" si="33"/>
        <v>802.15747255454858</v>
      </c>
    </row>
    <row r="234" spans="2:25" x14ac:dyDescent="0.35">
      <c r="B234">
        <v>238</v>
      </c>
      <c r="D234">
        <v>1</v>
      </c>
      <c r="E234" s="3">
        <v>6605</v>
      </c>
      <c r="F234" s="3">
        <v>5654</v>
      </c>
      <c r="G234" s="3">
        <v>7630</v>
      </c>
      <c r="O234" s="4">
        <f t="shared" si="28"/>
        <v>430.98721990766808</v>
      </c>
      <c r="P234" s="4">
        <f t="shared" si="29"/>
        <v>379.6466549831265</v>
      </c>
      <c r="Q234" s="4">
        <f t="shared" si="30"/>
        <v>484.19908560790651</v>
      </c>
      <c r="R234" s="4">
        <f t="shared" si="34"/>
        <v>51.340564924541582</v>
      </c>
      <c r="S234" s="4">
        <f t="shared" si="35"/>
        <v>53.211865700238434</v>
      </c>
      <c r="V234" s="4">
        <f t="shared" si="27"/>
        <v>1559.0127800923319</v>
      </c>
      <c r="W234" s="4">
        <f t="shared" si="31"/>
        <v>53.211865700238434</v>
      </c>
      <c r="X234" s="5">
        <f t="shared" si="32"/>
        <v>1612.2246457925703</v>
      </c>
      <c r="Y234" s="5">
        <f t="shared" si="33"/>
        <v>1505.8009143920935</v>
      </c>
    </row>
    <row r="235" spans="2:25" x14ac:dyDescent="0.35">
      <c r="B235">
        <v>239</v>
      </c>
      <c r="D235">
        <v>1</v>
      </c>
      <c r="E235" s="3">
        <v>5229</v>
      </c>
      <c r="F235" s="3">
        <v>4499</v>
      </c>
      <c r="G235" s="3">
        <v>6024</v>
      </c>
      <c r="O235" s="4">
        <f t="shared" si="28"/>
        <v>341.20093457943926</v>
      </c>
      <c r="P235" s="4">
        <f t="shared" si="29"/>
        <v>302.09237721419987</v>
      </c>
      <c r="Q235" s="4">
        <f t="shared" si="30"/>
        <v>382.28247597667479</v>
      </c>
      <c r="R235" s="4">
        <f t="shared" si="34"/>
        <v>39.108557365239392</v>
      </c>
      <c r="S235" s="4">
        <f t="shared" si="35"/>
        <v>41.081541397235526</v>
      </c>
      <c r="V235" s="4">
        <f t="shared" si="27"/>
        <v>1648.7990654205607</v>
      </c>
      <c r="W235" s="4">
        <f t="shared" si="31"/>
        <v>41.081541397235526</v>
      </c>
      <c r="X235" s="5">
        <f t="shared" si="32"/>
        <v>1689.8806068177962</v>
      </c>
      <c r="Y235" s="5">
        <f t="shared" si="33"/>
        <v>1607.7175240233253</v>
      </c>
    </row>
    <row r="236" spans="2:25" x14ac:dyDescent="0.35">
      <c r="B236">
        <v>240</v>
      </c>
      <c r="D236">
        <v>1</v>
      </c>
      <c r="E236" s="3">
        <v>5596</v>
      </c>
      <c r="F236" s="3">
        <v>4826</v>
      </c>
      <c r="G236" s="3">
        <v>6695</v>
      </c>
      <c r="O236" s="4">
        <f t="shared" si="28"/>
        <v>365.14829411102357</v>
      </c>
      <c r="P236" s="4">
        <f t="shared" si="29"/>
        <v>324.04930260851933</v>
      </c>
      <c r="Q236" s="4">
        <f t="shared" si="30"/>
        <v>424.86407315136751</v>
      </c>
      <c r="R236" s="4">
        <f t="shared" si="34"/>
        <v>41.098991502504248</v>
      </c>
      <c r="S236" s="4">
        <f t="shared" si="35"/>
        <v>59.715779040343932</v>
      </c>
      <c r="V236" s="4">
        <f t="shared" si="27"/>
        <v>1624.8517058889765</v>
      </c>
      <c r="W236" s="4">
        <f t="shared" si="31"/>
        <v>59.715779040343932</v>
      </c>
      <c r="X236" s="5">
        <f t="shared" si="32"/>
        <v>1684.5674849293205</v>
      </c>
      <c r="Y236" s="5">
        <f t="shared" si="33"/>
        <v>1565.1359268486326</v>
      </c>
    </row>
    <row r="237" spans="2:25" x14ac:dyDescent="0.35">
      <c r="B237">
        <v>241</v>
      </c>
      <c r="C237" t="s">
        <v>120</v>
      </c>
      <c r="D237">
        <v>1</v>
      </c>
      <c r="E237" s="3">
        <v>31899</v>
      </c>
      <c r="F237" s="3">
        <v>29934</v>
      </c>
      <c r="G237" s="3">
        <v>33789</v>
      </c>
      <c r="O237" s="4">
        <f t="shared" si="28"/>
        <v>2081.4627294223624</v>
      </c>
      <c r="P237" s="4">
        <f t="shared" si="29"/>
        <v>2009.9651521515577</v>
      </c>
      <c r="Q237" s="4">
        <f t="shared" si="30"/>
        <v>2144.2467763572154</v>
      </c>
      <c r="R237" s="4">
        <f t="shared" si="34"/>
        <v>71.497577270804641</v>
      </c>
      <c r="S237" s="4">
        <f t="shared" si="35"/>
        <v>62.784046934852995</v>
      </c>
      <c r="V237" s="4">
        <f t="shared" si="27"/>
        <v>-91.462729422362372</v>
      </c>
      <c r="W237" s="4">
        <f t="shared" si="31"/>
        <v>71.497577270804641</v>
      </c>
      <c r="X237" s="5">
        <f t="shared" si="32"/>
        <v>-19.965152151557731</v>
      </c>
      <c r="Y237" s="5">
        <f t="shared" si="33"/>
        <v>-162.96030669316701</v>
      </c>
    </row>
    <row r="238" spans="2:25" x14ac:dyDescent="0.35">
      <c r="B238">
        <v>242</v>
      </c>
      <c r="D238">
        <v>1</v>
      </c>
      <c r="E238" s="3">
        <v>29950</v>
      </c>
      <c r="F238" s="3">
        <v>27964</v>
      </c>
      <c r="G238" s="3">
        <v>31895</v>
      </c>
      <c r="O238" s="4">
        <f t="shared" si="28"/>
        <v>1954.2872424276547</v>
      </c>
      <c r="P238" s="4">
        <f t="shared" si="29"/>
        <v>1877.6864272989296</v>
      </c>
      <c r="Q238" s="4">
        <f t="shared" si="30"/>
        <v>2024.0537136912421</v>
      </c>
      <c r="R238" s="4">
        <f t="shared" si="34"/>
        <v>76.600815128725117</v>
      </c>
      <c r="S238" s="4">
        <f t="shared" si="35"/>
        <v>69.766471263587391</v>
      </c>
      <c r="V238" s="4">
        <f t="shared" si="27"/>
        <v>35.712757572345254</v>
      </c>
      <c r="W238" s="4">
        <f t="shared" si="31"/>
        <v>76.600815128725117</v>
      </c>
      <c r="X238" s="5">
        <f t="shared" si="32"/>
        <v>112.31357270107037</v>
      </c>
      <c r="Y238" s="5">
        <f t="shared" si="33"/>
        <v>-40.888057556379863</v>
      </c>
    </row>
    <row r="239" spans="2:25" x14ac:dyDescent="0.35">
      <c r="B239">
        <v>243</v>
      </c>
      <c r="C239" t="s">
        <v>121</v>
      </c>
      <c r="D239">
        <v>1</v>
      </c>
      <c r="E239" s="3">
        <v>19405</v>
      </c>
      <c r="F239" s="3">
        <v>17781</v>
      </c>
      <c r="G239" s="3">
        <v>21079</v>
      </c>
      <c r="O239" s="4">
        <f t="shared" si="28"/>
        <v>1266.2084787749127</v>
      </c>
      <c r="P239" s="4">
        <f t="shared" si="29"/>
        <v>1193.9329982764364</v>
      </c>
      <c r="Q239" s="4">
        <f t="shared" si="30"/>
        <v>1337.6713663865087</v>
      </c>
      <c r="R239" s="4">
        <f t="shared" si="34"/>
        <v>72.275480498476327</v>
      </c>
      <c r="S239" s="4">
        <f t="shared" si="35"/>
        <v>71.462887611595988</v>
      </c>
      <c r="V239" s="4">
        <f t="shared" si="27"/>
        <v>723.79152122508731</v>
      </c>
      <c r="W239" s="4">
        <f t="shared" si="31"/>
        <v>72.275480498476327</v>
      </c>
      <c r="X239" s="5">
        <f t="shared" si="32"/>
        <v>796.06700172356364</v>
      </c>
      <c r="Y239" s="5">
        <f t="shared" si="33"/>
        <v>651.51604072661098</v>
      </c>
    </row>
    <row r="240" spans="2:25" x14ac:dyDescent="0.35">
      <c r="B240">
        <v>244</v>
      </c>
      <c r="C240" t="s">
        <v>122</v>
      </c>
      <c r="D240">
        <v>1</v>
      </c>
      <c r="E240" s="3">
        <v>5993</v>
      </c>
      <c r="F240" s="3">
        <v>5111</v>
      </c>
      <c r="G240" s="3">
        <v>7073</v>
      </c>
      <c r="O240" s="4">
        <f t="shared" si="28"/>
        <v>391.05320346807792</v>
      </c>
      <c r="P240" s="4">
        <f t="shared" si="29"/>
        <v>343.18607244760511</v>
      </c>
      <c r="Q240" s="4">
        <f t="shared" si="30"/>
        <v>448.85191775946561</v>
      </c>
      <c r="R240" s="4">
        <f t="shared" si="34"/>
        <v>47.867131020472812</v>
      </c>
      <c r="S240" s="4">
        <f t="shared" si="35"/>
        <v>57.798714291387682</v>
      </c>
      <c r="V240" s="4">
        <f t="shared" si="27"/>
        <v>1598.946796531922</v>
      </c>
      <c r="W240" s="4">
        <f t="shared" si="31"/>
        <v>57.798714291387682</v>
      </c>
      <c r="X240" s="5">
        <f t="shared" si="32"/>
        <v>1656.7455108233098</v>
      </c>
      <c r="Y240" s="5">
        <f t="shared" si="33"/>
        <v>1541.1480822405342</v>
      </c>
    </row>
    <row r="241" spans="2:25" x14ac:dyDescent="0.35">
      <c r="B241">
        <v>245</v>
      </c>
      <c r="D241">
        <v>1</v>
      </c>
      <c r="E241" s="3">
        <v>4838</v>
      </c>
      <c r="F241" s="3">
        <v>4033</v>
      </c>
      <c r="G241" s="3">
        <v>5549</v>
      </c>
      <c r="O241" s="4">
        <f t="shared" si="28"/>
        <v>315.68753518747889</v>
      </c>
      <c r="P241" s="4">
        <f t="shared" si="29"/>
        <v>270.8020798632736</v>
      </c>
      <c r="Q241" s="4">
        <f t="shared" si="30"/>
        <v>352.13902045062559</v>
      </c>
      <c r="R241" s="4">
        <f t="shared" si="34"/>
        <v>44.885455324205282</v>
      </c>
      <c r="S241" s="4">
        <f t="shared" si="35"/>
        <v>36.451485263146708</v>
      </c>
      <c r="V241" s="4">
        <f t="shared" si="27"/>
        <v>1674.3124648125211</v>
      </c>
      <c r="W241" s="4">
        <f t="shared" si="31"/>
        <v>44.885455324205282</v>
      </c>
      <c r="X241" s="5">
        <f t="shared" si="32"/>
        <v>1719.1979201367262</v>
      </c>
      <c r="Y241" s="5">
        <f t="shared" si="33"/>
        <v>1629.4270094883159</v>
      </c>
    </row>
    <row r="242" spans="2:25" x14ac:dyDescent="0.35">
      <c r="B242">
        <v>246</v>
      </c>
      <c r="D242">
        <v>1</v>
      </c>
      <c r="E242" s="3">
        <v>3258</v>
      </c>
      <c r="F242" s="3">
        <v>2544</v>
      </c>
      <c r="G242" s="3">
        <v>3992</v>
      </c>
      <c r="O242" s="4">
        <f t="shared" si="28"/>
        <v>212.58991104605337</v>
      </c>
      <c r="P242" s="4">
        <f t="shared" si="29"/>
        <v>170.82085077415525</v>
      </c>
      <c r="Q242" s="4">
        <f t="shared" si="30"/>
        <v>253.33194623155475</v>
      </c>
      <c r="R242" s="4">
        <f t="shared" si="34"/>
        <v>41.769060271898127</v>
      </c>
      <c r="S242" s="4">
        <f t="shared" si="35"/>
        <v>40.742035185501379</v>
      </c>
      <c r="V242" s="4">
        <f t="shared" si="27"/>
        <v>1777.4100889539466</v>
      </c>
      <c r="W242" s="4">
        <f t="shared" si="31"/>
        <v>41.769060271898127</v>
      </c>
      <c r="X242" s="5">
        <f t="shared" si="32"/>
        <v>1819.1791492258446</v>
      </c>
      <c r="Y242" s="5">
        <f t="shared" si="33"/>
        <v>1735.6410286820485</v>
      </c>
    </row>
    <row r="243" spans="2:25" x14ac:dyDescent="0.35">
      <c r="B243">
        <v>247</v>
      </c>
      <c r="D243">
        <v>1</v>
      </c>
      <c r="E243">
        <v>677</v>
      </c>
      <c r="F243">
        <v>394</v>
      </c>
      <c r="G243" s="3">
        <v>1042</v>
      </c>
      <c r="O243" s="4">
        <f t="shared" si="28"/>
        <v>44.175374394775368</v>
      </c>
      <c r="P243" s="4">
        <f t="shared" si="29"/>
        <v>26.455744970525615</v>
      </c>
      <c r="Q243" s="4">
        <f t="shared" si="30"/>
        <v>66.125222438196403</v>
      </c>
      <c r="R243" s="4">
        <f t="shared" si="34"/>
        <v>17.719629424249753</v>
      </c>
      <c r="S243" s="4">
        <f t="shared" si="35"/>
        <v>21.949848043421035</v>
      </c>
      <c r="V243" s="4">
        <f t="shared" si="27"/>
        <v>1945.8246256052246</v>
      </c>
      <c r="W243" s="4">
        <f t="shared" si="31"/>
        <v>21.949848043421035</v>
      </c>
      <c r="X243" s="5">
        <f t="shared" si="32"/>
        <v>1967.7744736486457</v>
      </c>
      <c r="Y243" s="5">
        <f t="shared" si="33"/>
        <v>1923.8747775618035</v>
      </c>
    </row>
    <row r="244" spans="2:25" x14ac:dyDescent="0.35">
      <c r="B244">
        <v>248</v>
      </c>
      <c r="D244">
        <v>1</v>
      </c>
      <c r="E244" s="3">
        <v>18807</v>
      </c>
      <c r="F244" s="3">
        <v>17175</v>
      </c>
      <c r="G244" s="3">
        <v>20443</v>
      </c>
      <c r="O244" s="4">
        <f t="shared" si="28"/>
        <v>1227.1879855872087</v>
      </c>
      <c r="P244" s="4">
        <f t="shared" si="29"/>
        <v>1153.2421824080645</v>
      </c>
      <c r="Q244" s="4">
        <f t="shared" si="30"/>
        <v>1297.3108659347879</v>
      </c>
      <c r="R244" s="4">
        <f t="shared" si="34"/>
        <v>73.94580317914415</v>
      </c>
      <c r="S244" s="4">
        <f t="shared" si="35"/>
        <v>70.122880347579212</v>
      </c>
      <c r="V244" s="4">
        <f t="shared" si="27"/>
        <v>762.81201441279131</v>
      </c>
      <c r="W244" s="4">
        <f t="shared" si="31"/>
        <v>73.94580317914415</v>
      </c>
      <c r="X244" s="5">
        <f t="shared" si="32"/>
        <v>836.75781759193546</v>
      </c>
      <c r="Y244" s="5">
        <f t="shared" si="33"/>
        <v>688.86621123364716</v>
      </c>
    </row>
    <row r="245" spans="2:25" x14ac:dyDescent="0.35">
      <c r="B245">
        <v>249</v>
      </c>
      <c r="C245" t="s">
        <v>123</v>
      </c>
      <c r="D245">
        <v>1</v>
      </c>
      <c r="E245" s="3">
        <v>11357</v>
      </c>
      <c r="F245" s="3">
        <v>9837</v>
      </c>
      <c r="G245" s="3">
        <v>12901</v>
      </c>
      <c r="O245" s="4">
        <f t="shared" si="28"/>
        <v>741.06311226213268</v>
      </c>
      <c r="P245" s="4">
        <f t="shared" si="29"/>
        <v>660.5207189722347</v>
      </c>
      <c r="Q245" s="4">
        <f t="shared" si="30"/>
        <v>818.69625208749687</v>
      </c>
      <c r="R245" s="4">
        <f t="shared" si="34"/>
        <v>80.542393289897973</v>
      </c>
      <c r="S245" s="4">
        <f t="shared" si="35"/>
        <v>77.633139825364196</v>
      </c>
      <c r="V245" s="4">
        <f t="shared" si="27"/>
        <v>1248.9368877378674</v>
      </c>
      <c r="W245" s="4">
        <f t="shared" si="31"/>
        <v>80.542393289897973</v>
      </c>
      <c r="X245" s="5">
        <f t="shared" si="32"/>
        <v>1329.4792810277654</v>
      </c>
      <c r="Y245" s="5">
        <f t="shared" si="33"/>
        <v>1168.3944944479695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56947-AEE2-4252-81A4-F4CF2B660402}">
  <dimension ref="A1:CD350"/>
  <sheetViews>
    <sheetView tabSelected="1" topLeftCell="AO1" zoomScale="40" zoomScaleNormal="40" workbookViewId="0">
      <selection activeCell="BZ1" sqref="BZ1:CD1"/>
    </sheetView>
  </sheetViews>
  <sheetFormatPr defaultRowHeight="14.5" x14ac:dyDescent="0.35"/>
  <cols>
    <col min="35" max="35" width="9.36328125" bestFit="1" customWidth="1"/>
    <col min="71" max="71" width="29.1796875" bestFit="1" customWidth="1"/>
    <col min="72" max="72" width="11" bestFit="1" customWidth="1"/>
    <col min="75" max="75" width="30.26953125" bestFit="1" customWidth="1"/>
    <col min="78" max="78" width="8.7265625" bestFit="1" customWidth="1"/>
    <col min="79" max="79" width="13.7265625" bestFit="1" customWidth="1"/>
    <col min="80" max="80" width="12.453125" bestFit="1" customWidth="1"/>
    <col min="81" max="81" width="8.7265625" bestFit="1" customWidth="1"/>
    <col min="82" max="82" width="14.1796875" bestFit="1" customWidth="1"/>
  </cols>
  <sheetData>
    <row r="1" spans="1:82" x14ac:dyDescent="0.35">
      <c r="A1" s="1">
        <v>4206</v>
      </c>
      <c r="B1" t="s">
        <v>0</v>
      </c>
      <c r="C1" t="s">
        <v>8</v>
      </c>
      <c r="D1" t="s">
        <v>9</v>
      </c>
      <c r="E1" s="2" t="s">
        <v>7</v>
      </c>
      <c r="F1" s="2" t="s">
        <v>6</v>
      </c>
      <c r="I1" s="1">
        <v>4636</v>
      </c>
      <c r="J1" t="s">
        <v>0</v>
      </c>
      <c r="K1" t="s">
        <v>8</v>
      </c>
      <c r="L1" t="s">
        <v>9</v>
      </c>
      <c r="M1" s="2" t="s">
        <v>7</v>
      </c>
      <c r="N1" s="2" t="s">
        <v>6</v>
      </c>
      <c r="S1" s="1">
        <v>4206</v>
      </c>
      <c r="T1" t="s">
        <v>0</v>
      </c>
      <c r="U1" t="s">
        <v>8</v>
      </c>
      <c r="V1" t="s">
        <v>9</v>
      </c>
      <c r="W1" s="2" t="s">
        <v>7</v>
      </c>
      <c r="X1" s="2" t="s">
        <v>6</v>
      </c>
      <c r="AA1" s="1">
        <v>4636</v>
      </c>
      <c r="AB1" t="s">
        <v>0</v>
      </c>
      <c r="AC1" t="s">
        <v>8</v>
      </c>
      <c r="AD1" t="s">
        <v>9</v>
      </c>
      <c r="AE1" s="2" t="s">
        <v>7</v>
      </c>
      <c r="AF1" s="2" t="s">
        <v>6</v>
      </c>
      <c r="AI1" s="1" t="s">
        <v>124</v>
      </c>
      <c r="AJ1" t="s">
        <v>0</v>
      </c>
      <c r="AK1" t="s">
        <v>7</v>
      </c>
      <c r="AL1" t="s">
        <v>6</v>
      </c>
      <c r="AM1" t="s">
        <v>125</v>
      </c>
      <c r="AN1" t="s">
        <v>9</v>
      </c>
      <c r="AQ1" t="s">
        <v>0</v>
      </c>
      <c r="AR1" t="s">
        <v>125</v>
      </c>
      <c r="AS1" t="s">
        <v>9</v>
      </c>
      <c r="AT1" t="s">
        <v>7</v>
      </c>
      <c r="AU1" t="s">
        <v>6</v>
      </c>
      <c r="AW1" t="s">
        <v>0</v>
      </c>
      <c r="AX1" t="s">
        <v>125</v>
      </c>
      <c r="AY1" t="s">
        <v>9</v>
      </c>
      <c r="AZ1" t="s">
        <v>7</v>
      </c>
      <c r="BA1" t="s">
        <v>6</v>
      </c>
      <c r="BB1" t="s">
        <v>126</v>
      </c>
      <c r="BD1" t="s">
        <v>7</v>
      </c>
      <c r="BE1" t="s">
        <v>126</v>
      </c>
      <c r="BG1" t="s">
        <v>6</v>
      </c>
      <c r="BH1" t="s">
        <v>126</v>
      </c>
      <c r="BZ1" s="6" t="s">
        <v>137</v>
      </c>
      <c r="CA1" s="6" t="s">
        <v>127</v>
      </c>
      <c r="CC1" s="6" t="s">
        <v>137</v>
      </c>
      <c r="CD1" s="6" t="s">
        <v>128</v>
      </c>
    </row>
    <row r="2" spans="1:82" x14ac:dyDescent="0.35">
      <c r="B2">
        <v>5</v>
      </c>
      <c r="C2" s="4">
        <v>-2256</v>
      </c>
      <c r="D2" s="4">
        <v>0</v>
      </c>
      <c r="E2" s="5">
        <v>-2256</v>
      </c>
      <c r="F2" s="5">
        <v>-2256</v>
      </c>
      <c r="J2">
        <v>5</v>
      </c>
      <c r="K2" s="4">
        <v>-2646</v>
      </c>
      <c r="L2" s="4">
        <v>0</v>
      </c>
      <c r="M2" s="5">
        <v>-2646</v>
      </c>
      <c r="N2" s="5">
        <v>-2646</v>
      </c>
      <c r="T2">
        <v>1</v>
      </c>
      <c r="U2" s="4"/>
      <c r="V2" s="4"/>
      <c r="AB2">
        <v>1</v>
      </c>
      <c r="AC2" s="4"/>
      <c r="AD2" s="4"/>
      <c r="AJ2">
        <v>1</v>
      </c>
      <c r="AK2" s="4"/>
      <c r="AL2" s="4"/>
      <c r="AM2" s="4"/>
      <c r="AN2" s="4"/>
      <c r="AQ2">
        <v>1</v>
      </c>
      <c r="AR2" s="4"/>
      <c r="AS2" s="4"/>
      <c r="AW2">
        <v>5</v>
      </c>
      <c r="AX2" s="4">
        <v>-2451</v>
      </c>
      <c r="AY2" s="4">
        <v>195</v>
      </c>
      <c r="AZ2" s="4">
        <v>-2256</v>
      </c>
      <c r="BA2" s="4">
        <v>-2646</v>
      </c>
      <c r="BB2">
        <v>3</v>
      </c>
      <c r="BD2" s="4">
        <v>-2256</v>
      </c>
      <c r="BE2">
        <v>3</v>
      </c>
      <c r="BG2" s="4">
        <v>-2646</v>
      </c>
      <c r="BH2">
        <v>3</v>
      </c>
      <c r="BZ2">
        <v>-1000</v>
      </c>
      <c r="CA2" s="3">
        <v>25000000</v>
      </c>
      <c r="CC2">
        <v>-1000</v>
      </c>
      <c r="CD2" s="3">
        <v>43602941.176470585</v>
      </c>
    </row>
    <row r="3" spans="1:82" x14ac:dyDescent="0.35">
      <c r="B3">
        <v>250</v>
      </c>
      <c r="C3" s="4">
        <v>-1061.1782175430694</v>
      </c>
      <c r="D3" s="4">
        <v>22.906076266988748</v>
      </c>
      <c r="E3" s="5">
        <v>-1038.2721412760807</v>
      </c>
      <c r="F3" s="5">
        <v>-1084.0842938100582</v>
      </c>
      <c r="J3">
        <v>250</v>
      </c>
      <c r="K3" s="4">
        <v>-1329.0257290845625</v>
      </c>
      <c r="L3" s="4">
        <v>25.247876741264918</v>
      </c>
      <c r="M3" s="5">
        <v>-1303.7778523432976</v>
      </c>
      <c r="N3" s="5">
        <v>-1354.2736058258274</v>
      </c>
      <c r="T3">
        <v>2</v>
      </c>
      <c r="U3" s="4">
        <v>-816.90853669374201</v>
      </c>
      <c r="V3" s="4">
        <v>29.115981307933907</v>
      </c>
      <c r="W3" s="5">
        <v>-787.7925553858081</v>
      </c>
      <c r="X3" s="5">
        <v>-846.02451800167592</v>
      </c>
      <c r="AB3">
        <v>2</v>
      </c>
      <c r="AC3" s="4">
        <v>-1059.7831612249615</v>
      </c>
      <c r="AD3" s="4">
        <v>32.092650818730817</v>
      </c>
      <c r="AE3" s="5">
        <v>-1027.6905104062307</v>
      </c>
      <c r="AF3" s="5">
        <v>-1091.8758120436923</v>
      </c>
      <c r="AJ3">
        <v>2</v>
      </c>
      <c r="AK3" s="4">
        <f>MAX(W3:X3,AE3:AF3)</f>
        <v>-787.7925553858081</v>
      </c>
      <c r="AL3" s="4">
        <f>MIN(W3:X3,AE3:AF3)</f>
        <v>-1091.8758120436923</v>
      </c>
      <c r="AM3" s="4">
        <f t="shared" ref="AM3:AM66" si="0">AVERAGE(AK3:AL3)</f>
        <v>-939.83418371475022</v>
      </c>
      <c r="AN3" s="4">
        <f t="shared" ref="AN3:AN66" si="1">MAX(AK3:AL3)-AM3</f>
        <v>152.04162832894212</v>
      </c>
      <c r="AQ3">
        <v>2</v>
      </c>
      <c r="AR3" s="4">
        <v>-939.83418371475022</v>
      </c>
      <c r="AS3" s="4">
        <v>152.04162832894212</v>
      </c>
      <c r="AT3" s="4">
        <f>AR3+AS3</f>
        <v>-787.7925553858081</v>
      </c>
      <c r="AU3" s="4">
        <f>AR3-AS3</f>
        <v>-1091.8758120436923</v>
      </c>
      <c r="AW3">
        <v>4</v>
      </c>
      <c r="AX3" s="4">
        <v>-2407.6253788229478</v>
      </c>
      <c r="AY3" s="4">
        <v>194.10962459179063</v>
      </c>
      <c r="AZ3" s="4">
        <v>-2213.5157542311572</v>
      </c>
      <c r="BA3" s="4">
        <v>-2601.7350034147385</v>
      </c>
      <c r="BB3">
        <f>BB2+1</f>
        <v>4</v>
      </c>
      <c r="BD3" s="4">
        <v>-2213.5157542311572</v>
      </c>
      <c r="BE3">
        <v>4</v>
      </c>
      <c r="BG3" s="4">
        <v>-2601.7350034147385</v>
      </c>
      <c r="BH3">
        <v>4</v>
      </c>
      <c r="BZ3">
        <v>500</v>
      </c>
      <c r="CA3" s="3">
        <v>95000000</v>
      </c>
      <c r="CC3">
        <v>500</v>
      </c>
      <c r="CD3" s="3">
        <v>111132075.47169811</v>
      </c>
    </row>
    <row r="4" spans="1:82" x14ac:dyDescent="0.35">
      <c r="B4">
        <v>251</v>
      </c>
      <c r="C4" s="4">
        <v>-144.65288255827045</v>
      </c>
      <c r="D4" s="4">
        <v>66.496705417747307</v>
      </c>
      <c r="E4" s="5">
        <v>-78.156177140523141</v>
      </c>
      <c r="F4" s="5">
        <v>-211.14958797601776</v>
      </c>
      <c r="J4">
        <v>251</v>
      </c>
      <c r="K4" s="4">
        <v>-318.79951582029071</v>
      </c>
      <c r="L4" s="4">
        <v>73.294989614045335</v>
      </c>
      <c r="M4" s="5">
        <v>-245.50452620624537</v>
      </c>
      <c r="N4" s="5">
        <v>-392.09450543433604</v>
      </c>
      <c r="T4">
        <v>3</v>
      </c>
      <c r="U4" s="4">
        <v>-1315.2479230841036</v>
      </c>
      <c r="V4" s="4">
        <v>24.492260402730153</v>
      </c>
      <c r="W4" s="5">
        <v>-1290.7556626813735</v>
      </c>
      <c r="X4" s="5">
        <v>-1339.7401834868338</v>
      </c>
      <c r="AB4">
        <v>3</v>
      </c>
      <c r="AC4" s="4">
        <v>-1609.0702262049226</v>
      </c>
      <c r="AD4" s="4">
        <v>26.996224257502945</v>
      </c>
      <c r="AE4" s="5">
        <v>-1582.0740019474197</v>
      </c>
      <c r="AF4" s="5">
        <v>-1636.0664504624256</v>
      </c>
      <c r="AJ4">
        <v>3</v>
      </c>
      <c r="AK4" s="4">
        <f t="shared" ref="AK4:AK67" si="2">MAX(W4:X4,AE4:AF4)</f>
        <v>-1290.7556626813735</v>
      </c>
      <c r="AL4" s="4">
        <f t="shared" ref="AL4:AL67" si="3">MIN(W4:X4,AE4:AF4)</f>
        <v>-1636.0664504624256</v>
      </c>
      <c r="AM4" s="4">
        <f t="shared" si="0"/>
        <v>-1463.4110565718995</v>
      </c>
      <c r="AN4" s="4">
        <f t="shared" si="1"/>
        <v>172.65539389052606</v>
      </c>
      <c r="AQ4">
        <v>3</v>
      </c>
      <c r="AR4" s="4">
        <v>-1463.4110565718995</v>
      </c>
      <c r="AS4" s="4">
        <v>172.65539389052606</v>
      </c>
      <c r="AT4" s="4">
        <f t="shared" ref="AT4:AT67" si="4">AR4+AS4</f>
        <v>-1290.7556626813735</v>
      </c>
      <c r="AU4" s="4">
        <f t="shared" ref="AU4:AU67" si="5">AR4-AS4</f>
        <v>-1636.0664504624256</v>
      </c>
      <c r="AW4">
        <v>287</v>
      </c>
      <c r="AX4" s="4">
        <v>-2212.7294280634314</v>
      </c>
      <c r="AY4" s="4">
        <v>197.314370394859</v>
      </c>
      <c r="AZ4" s="4">
        <v>-2015.4150576685724</v>
      </c>
      <c r="BA4" s="4">
        <v>-2410.0437984582904</v>
      </c>
      <c r="BB4">
        <f t="shared" ref="BB4:BB67" si="6">BB3+1</f>
        <v>5</v>
      </c>
      <c r="BD4" s="4">
        <v>-2015.4150576685724</v>
      </c>
      <c r="BE4">
        <v>5</v>
      </c>
      <c r="BG4" s="4">
        <v>-2410.0437984582904</v>
      </c>
      <c r="BH4">
        <v>5</v>
      </c>
      <c r="BZ4">
        <v>600</v>
      </c>
      <c r="CA4" s="3">
        <v>100000000</v>
      </c>
      <c r="CC4">
        <v>600</v>
      </c>
      <c r="CD4" s="3">
        <v>116981132.0754717</v>
      </c>
    </row>
    <row r="5" spans="1:82" x14ac:dyDescent="0.35">
      <c r="B5">
        <v>252</v>
      </c>
      <c r="C5" s="4">
        <v>1005.2365443080735</v>
      </c>
      <c r="D5" s="4">
        <v>44.082575660641737</v>
      </c>
      <c r="E5" s="5">
        <v>1049.3191199687153</v>
      </c>
      <c r="F5" s="5">
        <v>961.15396864743173</v>
      </c>
      <c r="J5">
        <v>252</v>
      </c>
      <c r="K5" s="4">
        <v>948.6487445107532</v>
      </c>
      <c r="L5" s="4">
        <v>48.589353486147274</v>
      </c>
      <c r="M5" s="5">
        <v>997.23809799690048</v>
      </c>
      <c r="N5" s="5">
        <v>900.05939102460593</v>
      </c>
      <c r="T5">
        <v>4</v>
      </c>
      <c r="U5" s="4">
        <v>-2214.6782205541449</v>
      </c>
      <c r="V5" s="4">
        <v>1.1624663229877115</v>
      </c>
      <c r="W5" s="5">
        <v>-2213.5157542311572</v>
      </c>
      <c r="X5" s="5">
        <v>-2215.8406868771326</v>
      </c>
      <c r="AB5">
        <v>4</v>
      </c>
      <c r="AC5" s="4">
        <v>-2600.4536924605363</v>
      </c>
      <c r="AD5" s="4">
        <v>1.2813109542021266</v>
      </c>
      <c r="AE5" s="5">
        <v>-2599.1723815063342</v>
      </c>
      <c r="AF5" s="5">
        <v>-2601.7350034147385</v>
      </c>
      <c r="AJ5">
        <v>4</v>
      </c>
      <c r="AK5" s="4">
        <f t="shared" si="2"/>
        <v>-2213.5157542311572</v>
      </c>
      <c r="AL5" s="4">
        <f t="shared" si="3"/>
        <v>-2601.7350034147385</v>
      </c>
      <c r="AM5" s="4">
        <f t="shared" si="0"/>
        <v>-2407.6253788229478</v>
      </c>
      <c r="AN5" s="4">
        <f t="shared" si="1"/>
        <v>194.10962459179063</v>
      </c>
      <c r="AQ5">
        <v>4</v>
      </c>
      <c r="AR5" s="4">
        <v>-2407.6253788229478</v>
      </c>
      <c r="AS5" s="4">
        <v>194.10962459179063</v>
      </c>
      <c r="AT5" s="4">
        <f t="shared" si="4"/>
        <v>-2213.5157542311572</v>
      </c>
      <c r="AU5" s="4">
        <f t="shared" si="5"/>
        <v>-2601.7350034147385</v>
      </c>
      <c r="AW5">
        <v>3</v>
      </c>
      <c r="AX5" s="4">
        <v>-1463.4110565718995</v>
      </c>
      <c r="AY5" s="4">
        <v>172.65539389052606</v>
      </c>
      <c r="AZ5" s="4">
        <v>-1290.7556626813735</v>
      </c>
      <c r="BA5" s="4">
        <v>-1636.0664504624256</v>
      </c>
      <c r="BB5">
        <f t="shared" si="6"/>
        <v>6</v>
      </c>
      <c r="BD5" s="4">
        <v>-1290.7556626813735</v>
      </c>
      <c r="BE5">
        <v>6</v>
      </c>
      <c r="BG5" s="4">
        <v>-1636.0664504624256</v>
      </c>
      <c r="BH5">
        <v>6</v>
      </c>
      <c r="BZ5">
        <v>700</v>
      </c>
      <c r="CA5" s="3">
        <v>105000000</v>
      </c>
      <c r="CC5">
        <v>700</v>
      </c>
      <c r="CD5" s="3">
        <v>122830188.67924528</v>
      </c>
    </row>
    <row r="6" spans="1:82" x14ac:dyDescent="0.35">
      <c r="B6">
        <v>253</v>
      </c>
      <c r="C6" s="4">
        <v>1021.7531809480914</v>
      </c>
      <c r="D6" s="4">
        <v>41.577207360643797</v>
      </c>
      <c r="E6" s="5">
        <v>1063.3303883087351</v>
      </c>
      <c r="F6" s="5">
        <v>980.17597358744763</v>
      </c>
      <c r="J6">
        <v>253</v>
      </c>
      <c r="K6" s="4">
        <v>966.85395788762526</v>
      </c>
      <c r="L6" s="4">
        <v>45.827849102221649</v>
      </c>
      <c r="M6" s="5">
        <v>1012.6818069898469</v>
      </c>
      <c r="N6" s="5">
        <v>921.02610878540361</v>
      </c>
      <c r="T6">
        <v>5</v>
      </c>
      <c r="U6" s="4">
        <v>-2256</v>
      </c>
      <c r="V6" s="4">
        <v>0</v>
      </c>
      <c r="W6" s="5">
        <v>-2256</v>
      </c>
      <c r="X6" s="5">
        <v>-2256</v>
      </c>
      <c r="AB6">
        <v>5</v>
      </c>
      <c r="AC6" s="4">
        <v>-2646</v>
      </c>
      <c r="AD6" s="4">
        <v>0</v>
      </c>
      <c r="AE6" s="5">
        <v>-2646</v>
      </c>
      <c r="AF6" s="5">
        <v>-2646</v>
      </c>
      <c r="AJ6">
        <v>5</v>
      </c>
      <c r="AK6" s="4">
        <f t="shared" si="2"/>
        <v>-2256</v>
      </c>
      <c r="AL6" s="4">
        <f t="shared" si="3"/>
        <v>-2646</v>
      </c>
      <c r="AM6" s="4">
        <f t="shared" si="0"/>
        <v>-2451</v>
      </c>
      <c r="AN6" s="4">
        <f t="shared" si="1"/>
        <v>195</v>
      </c>
      <c r="AQ6">
        <v>5</v>
      </c>
      <c r="AR6" s="4">
        <v>-2451</v>
      </c>
      <c r="AS6" s="4">
        <v>195</v>
      </c>
      <c r="AT6" s="4">
        <f t="shared" si="4"/>
        <v>-2256</v>
      </c>
      <c r="AU6" s="4">
        <f t="shared" si="5"/>
        <v>-2646</v>
      </c>
      <c r="AW6">
        <v>288</v>
      </c>
      <c r="AX6" s="4">
        <v>-1335.9547622889934</v>
      </c>
      <c r="AY6" s="4">
        <v>207.63701058305355</v>
      </c>
      <c r="AZ6" s="4">
        <v>-1128.3177517059398</v>
      </c>
      <c r="BA6" s="4">
        <v>-1543.5917728720469</v>
      </c>
      <c r="BB6">
        <f t="shared" si="6"/>
        <v>7</v>
      </c>
      <c r="BD6" s="4">
        <v>-1128.3177517059398</v>
      </c>
      <c r="BE6">
        <v>7</v>
      </c>
      <c r="BG6" s="4">
        <v>-1543.5917728720469</v>
      </c>
      <c r="BH6">
        <v>7</v>
      </c>
      <c r="BZ6">
        <v>800</v>
      </c>
      <c r="CA6" s="3">
        <v>110000000</v>
      </c>
      <c r="CC6">
        <v>800</v>
      </c>
      <c r="CD6" s="3">
        <v>128679245.28301886</v>
      </c>
    </row>
    <row r="7" spans="1:82" x14ac:dyDescent="0.35">
      <c r="B7">
        <v>254</v>
      </c>
      <c r="C7" s="4">
        <v>1029.0347089291747</v>
      </c>
      <c r="D7" s="4">
        <v>42.360358448708098</v>
      </c>
      <c r="E7" s="5">
        <v>1071.3950673778827</v>
      </c>
      <c r="F7" s="5">
        <v>986.67435048046661</v>
      </c>
      <c r="J7">
        <v>254</v>
      </c>
      <c r="K7" s="4">
        <v>974.87991217205263</v>
      </c>
      <c r="L7" s="4">
        <v>46.691065565432837</v>
      </c>
      <c r="M7" s="5">
        <v>1021.5709777374855</v>
      </c>
      <c r="N7" s="5">
        <v>928.18884660661979</v>
      </c>
      <c r="T7">
        <v>6</v>
      </c>
      <c r="U7" s="4">
        <v>-1102.1442123634724</v>
      </c>
      <c r="V7" s="4">
        <v>6.332910588890627</v>
      </c>
      <c r="W7" s="5">
        <v>-1095.8113017745818</v>
      </c>
      <c r="X7" s="5">
        <v>-1108.4771229523631</v>
      </c>
      <c r="AB7">
        <v>6</v>
      </c>
      <c r="AC7" s="4">
        <v>-1374.1798783920731</v>
      </c>
      <c r="AD7" s="4">
        <v>6.9803550856149741</v>
      </c>
      <c r="AE7" s="5">
        <v>-1367.1995233064581</v>
      </c>
      <c r="AF7" s="5">
        <v>-1381.1602334776881</v>
      </c>
      <c r="AJ7">
        <v>6</v>
      </c>
      <c r="AK7" s="4">
        <f t="shared" si="2"/>
        <v>-1095.8113017745818</v>
      </c>
      <c r="AL7" s="4">
        <f t="shared" si="3"/>
        <v>-1381.1602334776881</v>
      </c>
      <c r="AM7" s="4">
        <f t="shared" si="0"/>
        <v>-1238.4857676261349</v>
      </c>
      <c r="AN7" s="4">
        <f t="shared" si="1"/>
        <v>142.67446585155312</v>
      </c>
      <c r="AQ7">
        <v>6</v>
      </c>
      <c r="AR7" s="4">
        <v>-1238.4857676261349</v>
      </c>
      <c r="AS7" s="4">
        <v>142.67446585155312</v>
      </c>
      <c r="AT7" s="4">
        <f t="shared" si="4"/>
        <v>-1095.8113017745818</v>
      </c>
      <c r="AU7" s="4">
        <f t="shared" si="5"/>
        <v>-1381.1602334776881</v>
      </c>
      <c r="AW7">
        <v>6</v>
      </c>
      <c r="AX7" s="4">
        <v>-1238.4857676261349</v>
      </c>
      <c r="AY7" s="4">
        <v>142.67446585155312</v>
      </c>
      <c r="AZ7" s="4">
        <v>-1095.8113017745818</v>
      </c>
      <c r="BA7" s="4">
        <v>-1381.1602334776881</v>
      </c>
      <c r="BB7">
        <f t="shared" si="6"/>
        <v>8</v>
      </c>
      <c r="BD7" s="4">
        <v>-1095.8113017745818</v>
      </c>
      <c r="BE7">
        <v>8</v>
      </c>
      <c r="BG7" s="4">
        <v>-1381.1602334776881</v>
      </c>
      <c r="BH7">
        <v>8</v>
      </c>
      <c r="BZ7">
        <v>900</v>
      </c>
      <c r="CA7" s="3">
        <v>120000000</v>
      </c>
      <c r="CC7">
        <v>900</v>
      </c>
      <c r="CD7" s="3">
        <v>140377358.49056605</v>
      </c>
    </row>
    <row r="8" spans="1:82" x14ac:dyDescent="0.35">
      <c r="B8">
        <v>255</v>
      </c>
      <c r="C8" s="4">
        <v>1231.8519029388583</v>
      </c>
      <c r="D8" s="4">
        <v>53.161117932193065</v>
      </c>
      <c r="E8" s="5">
        <v>1285.0130208710514</v>
      </c>
      <c r="F8" s="5">
        <v>1178.6907850066652</v>
      </c>
      <c r="J8">
        <v>255</v>
      </c>
      <c r="K8" s="4">
        <v>1198.4321022407385</v>
      </c>
      <c r="L8" s="4">
        <v>58.59603964185635</v>
      </c>
      <c r="M8" s="5">
        <v>1257.0281418825948</v>
      </c>
      <c r="N8" s="5">
        <v>1139.8360625988821</v>
      </c>
      <c r="T8">
        <v>7</v>
      </c>
      <c r="U8" s="4">
        <v>-1088.5875464474721</v>
      </c>
      <c r="V8" s="4">
        <v>8.475848251617208</v>
      </c>
      <c r="W8" s="5">
        <v>-1080.1116981958548</v>
      </c>
      <c r="X8" s="5">
        <v>-1097.0633946990893</v>
      </c>
      <c r="AB8">
        <v>7</v>
      </c>
      <c r="AC8" s="4">
        <v>-1359.2372480576514</v>
      </c>
      <c r="AD8" s="4">
        <v>9.3423757713972009</v>
      </c>
      <c r="AE8" s="5">
        <v>-1349.8948722862542</v>
      </c>
      <c r="AF8" s="5">
        <v>-1368.5796238290486</v>
      </c>
      <c r="AJ8">
        <v>7</v>
      </c>
      <c r="AK8" s="4">
        <f t="shared" si="2"/>
        <v>-1080.1116981958548</v>
      </c>
      <c r="AL8" s="4">
        <f t="shared" si="3"/>
        <v>-1368.5796238290486</v>
      </c>
      <c r="AM8" s="4">
        <f t="shared" si="0"/>
        <v>-1224.3456610124517</v>
      </c>
      <c r="AN8" s="4">
        <f t="shared" si="1"/>
        <v>144.23396281659689</v>
      </c>
      <c r="AQ8">
        <v>7</v>
      </c>
      <c r="AR8" s="4">
        <v>-1224.3456610124517</v>
      </c>
      <c r="AS8" s="4">
        <v>144.23396281659689</v>
      </c>
      <c r="AT8" s="4">
        <f t="shared" si="4"/>
        <v>-1080.1116981958548</v>
      </c>
      <c r="AU8" s="4">
        <f t="shared" si="5"/>
        <v>-1368.5796238290486</v>
      </c>
      <c r="AW8">
        <v>7</v>
      </c>
      <c r="AX8" s="4">
        <v>-1224.3456610124517</v>
      </c>
      <c r="AY8" s="4">
        <v>144.23396281659689</v>
      </c>
      <c r="AZ8" s="4">
        <v>-1080.1116981958548</v>
      </c>
      <c r="BA8" s="4">
        <v>-1368.5796238290486</v>
      </c>
      <c r="BB8">
        <f t="shared" si="6"/>
        <v>9</v>
      </c>
      <c r="BD8" s="4">
        <v>-1080.1116981958548</v>
      </c>
      <c r="BE8">
        <v>9</v>
      </c>
      <c r="BG8" s="4">
        <v>-1368.5796238290486</v>
      </c>
      <c r="BH8">
        <v>9</v>
      </c>
      <c r="BZ8">
        <v>1400</v>
      </c>
      <c r="CA8" s="3">
        <v>175000000</v>
      </c>
      <c r="CC8">
        <v>1400</v>
      </c>
      <c r="CD8" s="3">
        <v>199088235.29411766</v>
      </c>
    </row>
    <row r="9" spans="1:82" x14ac:dyDescent="0.35">
      <c r="B9">
        <v>256</v>
      </c>
      <c r="C9" s="4">
        <v>1784.004841797095</v>
      </c>
      <c r="D9" s="4">
        <v>31.54071936711162</v>
      </c>
      <c r="E9" s="5">
        <v>1815.5455611642067</v>
      </c>
      <c r="F9" s="5">
        <v>1752.4641224299833</v>
      </c>
      <c r="J9">
        <v>256</v>
      </c>
      <c r="K9" s="4">
        <v>1807.0343429793943</v>
      </c>
      <c r="L9" s="4">
        <v>34.76528173702556</v>
      </c>
      <c r="M9" s="5">
        <v>1841.7996247164199</v>
      </c>
      <c r="N9" s="5">
        <v>1772.2690612423687</v>
      </c>
      <c r="T9">
        <v>8</v>
      </c>
      <c r="U9" s="4">
        <v>-1037.2024546785269</v>
      </c>
      <c r="V9" s="4">
        <v>10.477947389749261</v>
      </c>
      <c r="W9" s="5">
        <v>-1026.7245072887777</v>
      </c>
      <c r="X9" s="5">
        <v>-1047.6804020682762</v>
      </c>
      <c r="AB9">
        <v>8</v>
      </c>
      <c r="AC9" s="4">
        <v>-1302.5988064407161</v>
      </c>
      <c r="AD9" s="4">
        <v>11.549159319752107</v>
      </c>
      <c r="AE9" s="5">
        <v>-1291.049647120964</v>
      </c>
      <c r="AF9" s="5">
        <v>-1314.1479657604682</v>
      </c>
      <c r="AJ9">
        <v>8</v>
      </c>
      <c r="AK9" s="4">
        <f t="shared" si="2"/>
        <v>-1026.7245072887777</v>
      </c>
      <c r="AL9" s="4">
        <f t="shared" si="3"/>
        <v>-1314.1479657604682</v>
      </c>
      <c r="AM9" s="4">
        <f t="shared" si="0"/>
        <v>-1170.4362365246229</v>
      </c>
      <c r="AN9" s="4">
        <f t="shared" si="1"/>
        <v>143.71172923584527</v>
      </c>
      <c r="AQ9">
        <v>8</v>
      </c>
      <c r="AR9" s="4">
        <v>-1170.4362365246229</v>
      </c>
      <c r="AS9" s="4">
        <v>143.71172923584527</v>
      </c>
      <c r="AT9" s="4">
        <f t="shared" si="4"/>
        <v>-1026.7245072887777</v>
      </c>
      <c r="AU9" s="4">
        <f t="shared" si="5"/>
        <v>-1314.1479657604682</v>
      </c>
      <c r="AW9">
        <v>250</v>
      </c>
      <c r="AX9" s="4">
        <v>-1196.272873550954</v>
      </c>
      <c r="AY9" s="4">
        <v>158.00073227487337</v>
      </c>
      <c r="AZ9" s="4">
        <v>-1038.2721412760807</v>
      </c>
      <c r="BA9" s="4">
        <v>-1354.2736058258274</v>
      </c>
      <c r="BB9">
        <f t="shared" si="6"/>
        <v>10</v>
      </c>
      <c r="BD9" s="4">
        <v>-1038.2721412760807</v>
      </c>
      <c r="BE9">
        <v>10</v>
      </c>
      <c r="BG9" s="4">
        <v>-1354.2736058258274</v>
      </c>
      <c r="BH9">
        <v>10</v>
      </c>
      <c r="BZ9">
        <v>1500</v>
      </c>
      <c r="CA9" s="3">
        <v>212500000</v>
      </c>
      <c r="CC9">
        <v>1650</v>
      </c>
      <c r="CD9" s="3">
        <v>303770491.80327868</v>
      </c>
    </row>
    <row r="10" spans="1:82" x14ac:dyDescent="0.35">
      <c r="B10">
        <v>257</v>
      </c>
      <c r="C10" s="4">
        <v>1850.900180159892</v>
      </c>
      <c r="D10" s="4">
        <v>27.850518265950427</v>
      </c>
      <c r="E10" s="5">
        <v>1878.7506984258425</v>
      </c>
      <c r="F10" s="5">
        <v>1823.0496618939414</v>
      </c>
      <c r="J10">
        <v>257</v>
      </c>
      <c r="K10" s="4">
        <v>1880.7687197387681</v>
      </c>
      <c r="L10" s="4">
        <v>30.69781328600719</v>
      </c>
      <c r="M10" s="5">
        <v>1911.4665330247753</v>
      </c>
      <c r="N10" s="5">
        <v>1850.0709064527609</v>
      </c>
      <c r="T10">
        <v>9</v>
      </c>
      <c r="U10" s="4">
        <v>-950.4753124648123</v>
      </c>
      <c r="V10" s="4">
        <v>9.6923300134749297</v>
      </c>
      <c r="W10" s="5">
        <v>-940.78298245133738</v>
      </c>
      <c r="X10" s="5">
        <v>-960.16764247828723</v>
      </c>
      <c r="AB10">
        <v>9</v>
      </c>
      <c r="AC10" s="4">
        <v>-1207.0051232969263</v>
      </c>
      <c r="AD10" s="4">
        <v>10.683224427596542</v>
      </c>
      <c r="AE10" s="5">
        <v>-1196.3218988693297</v>
      </c>
      <c r="AF10" s="5">
        <v>-1217.6883477245228</v>
      </c>
      <c r="AJ10">
        <v>9</v>
      </c>
      <c r="AK10" s="4">
        <f t="shared" si="2"/>
        <v>-940.78298245133738</v>
      </c>
      <c r="AL10" s="4">
        <f t="shared" si="3"/>
        <v>-1217.6883477245228</v>
      </c>
      <c r="AM10" s="4">
        <f t="shared" si="0"/>
        <v>-1079.2356650879301</v>
      </c>
      <c r="AN10" s="4">
        <f t="shared" si="1"/>
        <v>138.45268263659273</v>
      </c>
      <c r="AQ10">
        <v>9</v>
      </c>
      <c r="AR10" s="4">
        <v>-1079.2356650879301</v>
      </c>
      <c r="AS10" s="4">
        <v>138.45268263659273</v>
      </c>
      <c r="AT10" s="4">
        <f t="shared" si="4"/>
        <v>-940.78298245133738</v>
      </c>
      <c r="AU10" s="4">
        <f t="shared" si="5"/>
        <v>-1217.6883477245228</v>
      </c>
      <c r="AW10">
        <v>8</v>
      </c>
      <c r="AX10" s="4">
        <v>-1170.4362365246229</v>
      </c>
      <c r="AY10" s="4">
        <v>143.71172923584527</v>
      </c>
      <c r="AZ10" s="4">
        <v>-1026.7245072887777</v>
      </c>
      <c r="BA10" s="4">
        <v>-1314.1479657604682</v>
      </c>
      <c r="BB10">
        <f t="shared" si="6"/>
        <v>11</v>
      </c>
      <c r="BD10" s="4">
        <v>-1026.7245072887777</v>
      </c>
      <c r="BE10">
        <v>11</v>
      </c>
      <c r="BG10" s="4">
        <v>-1314.1479657604682</v>
      </c>
      <c r="BH10">
        <v>11</v>
      </c>
      <c r="BZ10">
        <v>1650</v>
      </c>
      <c r="CA10" s="3">
        <v>272500000</v>
      </c>
      <c r="CC10">
        <v>1700</v>
      </c>
      <c r="CD10" s="3">
        <v>340000000</v>
      </c>
    </row>
    <row r="11" spans="1:82" x14ac:dyDescent="0.35">
      <c r="B11">
        <v>258</v>
      </c>
      <c r="C11" s="4">
        <v>1902.4628701722779</v>
      </c>
      <c r="D11" s="4">
        <v>18.55764937670201</v>
      </c>
      <c r="E11" s="5">
        <v>1921.02051954898</v>
      </c>
      <c r="F11" s="5">
        <v>1883.9052207955758</v>
      </c>
      <c r="J11">
        <v>258</v>
      </c>
      <c r="K11" s="4">
        <v>1937.6029163382502</v>
      </c>
      <c r="L11" s="4">
        <v>20.454888851733372</v>
      </c>
      <c r="M11" s="5">
        <v>1958.0578051899836</v>
      </c>
      <c r="N11" s="5">
        <v>1917.1480274865169</v>
      </c>
      <c r="T11">
        <v>10</v>
      </c>
      <c r="U11" s="4">
        <v>-943.13458506924871</v>
      </c>
      <c r="V11" s="4">
        <v>9.548333803062178</v>
      </c>
      <c r="W11" s="5">
        <v>-933.58625126618654</v>
      </c>
      <c r="X11" s="5">
        <v>-952.68291887231089</v>
      </c>
      <c r="AB11">
        <v>10</v>
      </c>
      <c r="AC11" s="4">
        <v>-1198.9139173516496</v>
      </c>
      <c r="AD11" s="4">
        <v>10.524506778648629</v>
      </c>
      <c r="AE11" s="5">
        <v>-1188.389410573001</v>
      </c>
      <c r="AF11" s="5">
        <v>-1209.4384241302982</v>
      </c>
      <c r="AJ11">
        <v>10</v>
      </c>
      <c r="AK11" s="4">
        <f t="shared" si="2"/>
        <v>-933.58625126618654</v>
      </c>
      <c r="AL11" s="4">
        <f t="shared" si="3"/>
        <v>-1209.4384241302982</v>
      </c>
      <c r="AM11" s="4">
        <f t="shared" si="0"/>
        <v>-1071.5123376982424</v>
      </c>
      <c r="AN11" s="4">
        <f t="shared" si="1"/>
        <v>137.92608643205585</v>
      </c>
      <c r="AQ11">
        <v>10</v>
      </c>
      <c r="AR11" s="4">
        <v>-1071.5123376982424</v>
      </c>
      <c r="AS11" s="4">
        <v>137.92608643205585</v>
      </c>
      <c r="AT11" s="4">
        <f t="shared" si="4"/>
        <v>-933.58625126618654</v>
      </c>
      <c r="AU11" s="4">
        <f t="shared" si="5"/>
        <v>-1209.4384241302982</v>
      </c>
      <c r="AW11">
        <v>276</v>
      </c>
      <c r="AX11" s="4">
        <v>-1101.6254023015376</v>
      </c>
      <c r="AY11" s="4">
        <v>150.79505379942884</v>
      </c>
      <c r="AZ11" s="4">
        <v>-950.83034850210879</v>
      </c>
      <c r="BA11" s="4">
        <v>-1252.4204561009665</v>
      </c>
      <c r="BB11">
        <f t="shared" si="6"/>
        <v>12</v>
      </c>
      <c r="BD11" s="4">
        <v>-950.83034850210879</v>
      </c>
      <c r="BE11">
        <v>12</v>
      </c>
      <c r="BG11" s="4">
        <v>-1278.3019151534672</v>
      </c>
      <c r="BH11">
        <v>12</v>
      </c>
      <c r="BZ11">
        <v>1700</v>
      </c>
      <c r="CA11" s="3">
        <v>305000000</v>
      </c>
      <c r="CC11">
        <v>1750</v>
      </c>
      <c r="CD11" s="3">
        <v>401311475.40983605</v>
      </c>
    </row>
    <row r="12" spans="1:82" x14ac:dyDescent="0.35">
      <c r="B12">
        <v>259</v>
      </c>
      <c r="C12" s="4">
        <v>1914.5987501407499</v>
      </c>
      <c r="D12" s="4">
        <v>14.86072073784247</v>
      </c>
      <c r="E12" s="5">
        <v>1929.4594708785924</v>
      </c>
      <c r="F12" s="5">
        <v>1899.7380294029074</v>
      </c>
      <c r="J12">
        <v>259</v>
      </c>
      <c r="K12" s="4">
        <v>1950.979506812296</v>
      </c>
      <c r="L12" s="4">
        <v>16.380005073855855</v>
      </c>
      <c r="M12" s="5">
        <v>1967.3595118861519</v>
      </c>
      <c r="N12" s="5">
        <v>1934.59950173844</v>
      </c>
      <c r="T12">
        <v>11</v>
      </c>
      <c r="U12" s="4">
        <v>-925.43396013962365</v>
      </c>
      <c r="V12" s="4">
        <v>7.5653697818065666</v>
      </c>
      <c r="W12" s="5">
        <v>-917.86859035781708</v>
      </c>
      <c r="X12" s="5">
        <v>-932.99932992143022</v>
      </c>
      <c r="AB12">
        <v>11</v>
      </c>
      <c r="AC12" s="4">
        <v>-1179.4036707577975</v>
      </c>
      <c r="AD12" s="4">
        <v>8.3388146239785783</v>
      </c>
      <c r="AE12" s="5">
        <v>-1171.0648561338189</v>
      </c>
      <c r="AF12" s="5">
        <v>-1187.7424853817761</v>
      </c>
      <c r="AJ12">
        <v>11</v>
      </c>
      <c r="AK12" s="4">
        <f t="shared" si="2"/>
        <v>-917.86859035781708</v>
      </c>
      <c r="AL12" s="4">
        <f t="shared" si="3"/>
        <v>-1187.7424853817761</v>
      </c>
      <c r="AM12" s="4">
        <f t="shared" si="0"/>
        <v>-1052.8055378697966</v>
      </c>
      <c r="AN12" s="4">
        <f t="shared" si="1"/>
        <v>134.9369475119795</v>
      </c>
      <c r="AQ12">
        <v>11</v>
      </c>
      <c r="AR12" s="4">
        <v>-1052.8055378697966</v>
      </c>
      <c r="AS12" s="4">
        <v>134.9369475119795</v>
      </c>
      <c r="AT12" s="4">
        <f t="shared" si="4"/>
        <v>-917.86859035781708</v>
      </c>
      <c r="AU12" s="4">
        <f t="shared" si="5"/>
        <v>-1187.7424853817761</v>
      </c>
      <c r="AW12">
        <v>277</v>
      </c>
      <c r="AX12" s="4">
        <v>-1085.6842247542434</v>
      </c>
      <c r="AY12" s="4">
        <v>151.06163447317726</v>
      </c>
      <c r="AZ12" s="4">
        <v>-934.6225902810661</v>
      </c>
      <c r="BA12" s="4">
        <v>-1236.7458592274206</v>
      </c>
      <c r="BB12">
        <f t="shared" si="6"/>
        <v>13</v>
      </c>
      <c r="BD12" s="4">
        <v>-940.78298245133738</v>
      </c>
      <c r="BE12">
        <v>13</v>
      </c>
      <c r="BG12" s="4">
        <v>-1252.4204561009665</v>
      </c>
      <c r="BH12">
        <v>13</v>
      </c>
      <c r="BZ12">
        <v>1750</v>
      </c>
      <c r="CA12" s="3">
        <v>360000000</v>
      </c>
      <c r="CC12">
        <v>1800</v>
      </c>
      <c r="CD12" s="3">
        <v>501639344.26229507</v>
      </c>
    </row>
    <row r="13" spans="1:82" x14ac:dyDescent="0.35">
      <c r="B13">
        <v>260</v>
      </c>
      <c r="C13" s="4">
        <v>1916.6707296475622</v>
      </c>
      <c r="D13" s="4">
        <v>21.389232984420758</v>
      </c>
      <c r="E13" s="5">
        <v>1938.0599626319829</v>
      </c>
      <c r="F13" s="5">
        <v>1895.2814966631415</v>
      </c>
      <c r="J13">
        <v>260</v>
      </c>
      <c r="K13" s="4">
        <v>1953.263314942011</v>
      </c>
      <c r="L13" s="4">
        <v>23.575959133565053</v>
      </c>
      <c r="M13" s="5">
        <v>1976.839274075576</v>
      </c>
      <c r="N13" s="5">
        <v>1929.687355808446</v>
      </c>
      <c r="T13">
        <v>12</v>
      </c>
      <c r="U13" s="4">
        <v>-899.97821191307276</v>
      </c>
      <c r="V13" s="4">
        <v>3.2392243148578928</v>
      </c>
      <c r="W13" s="5">
        <v>-896.73898759821486</v>
      </c>
      <c r="X13" s="5">
        <v>-903.21743622793065</v>
      </c>
      <c r="AB13">
        <v>12</v>
      </c>
      <c r="AC13" s="4">
        <v>-1151.3454565927264</v>
      </c>
      <c r="AD13" s="4">
        <v>3.5703860969288144</v>
      </c>
      <c r="AE13" s="5">
        <v>-1147.7750704957975</v>
      </c>
      <c r="AF13" s="5">
        <v>-1154.9158426896552</v>
      </c>
      <c r="AJ13">
        <v>12</v>
      </c>
      <c r="AK13" s="4">
        <f t="shared" si="2"/>
        <v>-896.73898759821486</v>
      </c>
      <c r="AL13" s="4">
        <f t="shared" si="3"/>
        <v>-1154.9158426896552</v>
      </c>
      <c r="AM13" s="4">
        <f t="shared" si="0"/>
        <v>-1025.827415143935</v>
      </c>
      <c r="AN13" s="4">
        <f t="shared" si="1"/>
        <v>129.08842754572015</v>
      </c>
      <c r="AQ13">
        <v>12</v>
      </c>
      <c r="AR13" s="4">
        <v>-1025.827415143935</v>
      </c>
      <c r="AS13" s="4">
        <v>129.08842754572015</v>
      </c>
      <c r="AT13" s="4">
        <f t="shared" si="4"/>
        <v>-896.73898759821486</v>
      </c>
      <c r="AU13" s="4">
        <f t="shared" si="5"/>
        <v>-1154.9158426896552</v>
      </c>
      <c r="AW13">
        <v>9</v>
      </c>
      <c r="AX13" s="4">
        <v>-1079.2356650879301</v>
      </c>
      <c r="AY13" s="4">
        <v>138.45268263659273</v>
      </c>
      <c r="AZ13" s="4">
        <v>-940.78298245133738</v>
      </c>
      <c r="BA13" s="4">
        <v>-1217.6883477245228</v>
      </c>
      <c r="BB13">
        <f t="shared" si="6"/>
        <v>14</v>
      </c>
      <c r="BD13" s="4">
        <v>-934.6225902810661</v>
      </c>
      <c r="BE13">
        <v>14</v>
      </c>
      <c r="BG13" s="4">
        <v>-1236.7458592274206</v>
      </c>
      <c r="BH13">
        <v>14</v>
      </c>
      <c r="BZ13">
        <v>1800</v>
      </c>
      <c r="CA13" s="3">
        <v>450000000</v>
      </c>
      <c r="CC13">
        <v>1875</v>
      </c>
      <c r="CD13" s="3">
        <v>738524590.16393435</v>
      </c>
    </row>
    <row r="14" spans="1:82" x14ac:dyDescent="0.35">
      <c r="B14">
        <v>261</v>
      </c>
      <c r="C14" s="4">
        <v>1798.3311001013399</v>
      </c>
      <c r="D14" s="4">
        <v>30.322038311431101</v>
      </c>
      <c r="E14" s="5">
        <v>1828.6531384127709</v>
      </c>
      <c r="F14" s="5">
        <v>1768.0090617899089</v>
      </c>
      <c r="J14">
        <v>261</v>
      </c>
      <c r="K14" s="4">
        <v>1822.825244904853</v>
      </c>
      <c r="L14" s="4">
        <v>33.422008942414294</v>
      </c>
      <c r="M14" s="5">
        <v>1856.2472538472673</v>
      </c>
      <c r="N14" s="5">
        <v>1789.4032359624387</v>
      </c>
      <c r="T14">
        <v>13</v>
      </c>
      <c r="U14" s="4">
        <v>-138.67374169575487</v>
      </c>
      <c r="V14" s="4">
        <v>38.033242296829485</v>
      </c>
      <c r="W14" s="5">
        <v>-100.64049939892539</v>
      </c>
      <c r="X14" s="5">
        <v>-176.70698399258436</v>
      </c>
      <c r="AB14">
        <v>13</v>
      </c>
      <c r="AC14" s="4">
        <v>-312.20909807454109</v>
      </c>
      <c r="AD14" s="4">
        <v>41.921567115573453</v>
      </c>
      <c r="AE14" s="5">
        <v>-270.28753095896764</v>
      </c>
      <c r="AF14" s="5">
        <v>-354.13066519011454</v>
      </c>
      <c r="AJ14">
        <v>13</v>
      </c>
      <c r="AK14" s="4">
        <f t="shared" si="2"/>
        <v>-100.64049939892539</v>
      </c>
      <c r="AL14" s="4">
        <f t="shared" si="3"/>
        <v>-354.13066519011454</v>
      </c>
      <c r="AM14" s="4">
        <f t="shared" si="0"/>
        <v>-227.38558229451996</v>
      </c>
      <c r="AN14" s="4">
        <f t="shared" si="1"/>
        <v>126.74508289559458</v>
      </c>
      <c r="AQ14">
        <v>13</v>
      </c>
      <c r="AR14" s="4">
        <v>-227.38558229451996</v>
      </c>
      <c r="AS14" s="4">
        <v>126.74508289559458</v>
      </c>
      <c r="AT14" s="4">
        <f t="shared" si="4"/>
        <v>-100.64049939892539</v>
      </c>
      <c r="AU14" s="4">
        <f t="shared" si="5"/>
        <v>-354.13066519011454</v>
      </c>
      <c r="AW14">
        <v>311</v>
      </c>
      <c r="AX14" s="4">
        <v>-1075.6048813167097</v>
      </c>
      <c r="AY14" s="4">
        <v>202.69703383675756</v>
      </c>
      <c r="AZ14" s="4">
        <v>-872.90784747995212</v>
      </c>
      <c r="BA14" s="4">
        <v>-1278.3019151534672</v>
      </c>
      <c r="BB14">
        <f t="shared" si="6"/>
        <v>15</v>
      </c>
      <c r="BD14" s="4">
        <v>-933.58625126618654</v>
      </c>
      <c r="BE14">
        <v>15</v>
      </c>
      <c r="BG14" s="4">
        <v>-1217.6883477245228</v>
      </c>
      <c r="BH14">
        <v>15</v>
      </c>
      <c r="BZ14">
        <v>1875</v>
      </c>
      <c r="CA14" s="3">
        <v>662500000</v>
      </c>
      <c r="CC14">
        <v>1900</v>
      </c>
      <c r="CD14" s="3">
        <v>905737704.91803277</v>
      </c>
    </row>
    <row r="15" spans="1:82" x14ac:dyDescent="0.35">
      <c r="B15">
        <v>262</v>
      </c>
      <c r="C15" s="4">
        <v>1843.9146492512104</v>
      </c>
      <c r="D15" s="4">
        <v>30.710115618555136</v>
      </c>
      <c r="E15" s="5">
        <v>1874.6247648697656</v>
      </c>
      <c r="F15" s="5">
        <v>1813.2045336326553</v>
      </c>
      <c r="J15">
        <v>262</v>
      </c>
      <c r="K15" s="4">
        <v>1873.0690237585857</v>
      </c>
      <c r="L15" s="4">
        <v>33.849761295202498</v>
      </c>
      <c r="M15" s="5">
        <v>1906.9187850537883</v>
      </c>
      <c r="N15" s="5">
        <v>1839.2192624633831</v>
      </c>
      <c r="T15">
        <v>14</v>
      </c>
      <c r="U15" s="4">
        <v>239.66971624817029</v>
      </c>
      <c r="V15" s="4">
        <v>50.908763829462487</v>
      </c>
      <c r="W15" s="5">
        <v>290.57848007763278</v>
      </c>
      <c r="X15" s="5">
        <v>188.7609524187078</v>
      </c>
      <c r="AB15">
        <v>14</v>
      </c>
      <c r="AC15" s="4">
        <v>104.81426641144003</v>
      </c>
      <c r="AD15" s="4">
        <v>56.113416336992032</v>
      </c>
      <c r="AE15" s="5">
        <v>160.92768274843206</v>
      </c>
      <c r="AF15" s="5">
        <v>48.700850074447999</v>
      </c>
      <c r="AJ15">
        <v>14</v>
      </c>
      <c r="AK15" s="4">
        <f t="shared" si="2"/>
        <v>290.57848007763278</v>
      </c>
      <c r="AL15" s="4">
        <f t="shared" si="3"/>
        <v>48.700850074447999</v>
      </c>
      <c r="AM15" s="4">
        <f t="shared" si="0"/>
        <v>169.63966507604039</v>
      </c>
      <c r="AN15" s="4">
        <f t="shared" si="1"/>
        <v>120.93881500159239</v>
      </c>
      <c r="AQ15">
        <v>14</v>
      </c>
      <c r="AR15" s="4">
        <v>169.63966507604039</v>
      </c>
      <c r="AS15" s="4">
        <v>120.93881500159239</v>
      </c>
      <c r="AT15" s="4">
        <f t="shared" si="4"/>
        <v>290.57848007763278</v>
      </c>
      <c r="AU15" s="4">
        <f t="shared" si="5"/>
        <v>48.700850074447999</v>
      </c>
      <c r="AW15">
        <v>10</v>
      </c>
      <c r="AX15" s="4">
        <v>-1071.5123376982424</v>
      </c>
      <c r="AY15" s="4">
        <v>137.92608643205585</v>
      </c>
      <c r="AZ15" s="4">
        <v>-933.58625126618654</v>
      </c>
      <c r="BA15" s="4">
        <v>-1209.4384241302982</v>
      </c>
      <c r="BB15">
        <f t="shared" si="6"/>
        <v>16</v>
      </c>
      <c r="BD15" s="4">
        <v>-917.86859035781708</v>
      </c>
      <c r="BE15">
        <v>16</v>
      </c>
      <c r="BG15" s="4">
        <v>-1211.9964957428751</v>
      </c>
      <c r="BH15">
        <v>16</v>
      </c>
      <c r="BZ15">
        <v>1900</v>
      </c>
      <c r="CA15" s="3">
        <v>812500000</v>
      </c>
      <c r="CC15">
        <v>1925</v>
      </c>
      <c r="CD15" s="3">
        <v>1114754098.3606555</v>
      </c>
    </row>
    <row r="16" spans="1:82" x14ac:dyDescent="0.35">
      <c r="B16">
        <v>263</v>
      </c>
      <c r="C16" s="4">
        <v>1654.4765229140862</v>
      </c>
      <c r="D16" s="4">
        <v>40.396556181549784</v>
      </c>
      <c r="E16" s="5">
        <v>1694.8730790956361</v>
      </c>
      <c r="F16" s="5">
        <v>1614.0799667325364</v>
      </c>
      <c r="J16">
        <v>263</v>
      </c>
      <c r="K16" s="4">
        <v>1664.2637090417745</v>
      </c>
      <c r="L16" s="4">
        <v>44.526494164922667</v>
      </c>
      <c r="M16" s="5">
        <v>1708.7902032066972</v>
      </c>
      <c r="N16" s="5">
        <v>1619.7372148768518</v>
      </c>
      <c r="T16">
        <v>15</v>
      </c>
      <c r="U16" s="4">
        <v>545.25709379574369</v>
      </c>
      <c r="V16" s="4">
        <v>55.335927944331388</v>
      </c>
      <c r="W16" s="5">
        <v>600.59302174007507</v>
      </c>
      <c r="X16" s="5">
        <v>489.9211658514123</v>
      </c>
      <c r="AB16">
        <v>15</v>
      </c>
      <c r="AC16" s="4">
        <v>441.64333971399606</v>
      </c>
      <c r="AD16" s="4">
        <v>60.993191143585364</v>
      </c>
      <c r="AE16" s="5">
        <v>502.63653085758142</v>
      </c>
      <c r="AF16" s="5">
        <v>380.65014857041069</v>
      </c>
      <c r="AJ16">
        <v>15</v>
      </c>
      <c r="AK16" s="4">
        <f t="shared" si="2"/>
        <v>600.59302174007507</v>
      </c>
      <c r="AL16" s="4">
        <f t="shared" si="3"/>
        <v>380.65014857041069</v>
      </c>
      <c r="AM16" s="4">
        <f t="shared" si="0"/>
        <v>490.62158515524288</v>
      </c>
      <c r="AN16" s="4">
        <f t="shared" si="1"/>
        <v>109.97143658483219</v>
      </c>
      <c r="AQ16">
        <v>15</v>
      </c>
      <c r="AR16" s="4">
        <v>490.62158515524288</v>
      </c>
      <c r="AS16" s="4">
        <v>109.97143658483219</v>
      </c>
      <c r="AT16" s="4">
        <f t="shared" si="4"/>
        <v>600.59302174007507</v>
      </c>
      <c r="AU16" s="4">
        <f t="shared" si="5"/>
        <v>380.65014857041069</v>
      </c>
      <c r="AW16">
        <v>278</v>
      </c>
      <c r="AX16" s="4">
        <v>-1061.6854696713899</v>
      </c>
      <c r="AY16" s="4">
        <v>150.31102607148523</v>
      </c>
      <c r="AZ16" s="4">
        <v>-911.37444359990468</v>
      </c>
      <c r="BA16" s="4">
        <v>-1211.9964957428751</v>
      </c>
      <c r="BB16">
        <f t="shared" si="6"/>
        <v>17</v>
      </c>
      <c r="BD16" s="4">
        <v>-912.62395898208342</v>
      </c>
      <c r="BE16">
        <v>17</v>
      </c>
      <c r="BG16" s="4">
        <v>-1209.4384241302982</v>
      </c>
      <c r="BH16">
        <v>17</v>
      </c>
      <c r="BZ16">
        <v>1925</v>
      </c>
      <c r="CA16" s="3">
        <v>1000000000</v>
      </c>
      <c r="CC16">
        <v>1950</v>
      </c>
      <c r="CD16" s="3">
        <v>1393442622.9508195</v>
      </c>
    </row>
    <row r="17" spans="2:82" x14ac:dyDescent="0.35">
      <c r="B17">
        <v>264</v>
      </c>
      <c r="C17" s="4">
        <v>1724.3318320009007</v>
      </c>
      <c r="D17" s="4">
        <v>42.607901208838058</v>
      </c>
      <c r="E17" s="5">
        <v>1766.9397332097387</v>
      </c>
      <c r="F17" s="5">
        <v>1681.7239307920627</v>
      </c>
      <c r="J17">
        <v>264</v>
      </c>
      <c r="K17" s="4">
        <v>1741.2606688435988</v>
      </c>
      <c r="L17" s="4">
        <v>46.963915835514314</v>
      </c>
      <c r="M17" s="5">
        <v>1788.2245846791131</v>
      </c>
      <c r="N17" s="5">
        <v>1694.2967530080844</v>
      </c>
      <c r="T17">
        <v>16</v>
      </c>
      <c r="U17" s="4">
        <v>1601.6706451976129</v>
      </c>
      <c r="V17" s="4">
        <v>31.197460977720709</v>
      </c>
      <c r="W17" s="5">
        <v>1632.8681061753337</v>
      </c>
      <c r="X17" s="5">
        <v>1570.4731842198921</v>
      </c>
      <c r="AB17">
        <v>16</v>
      </c>
      <c r="AC17" s="4">
        <v>1606.0592275644635</v>
      </c>
      <c r="AD17" s="4">
        <v>34.386930359656048</v>
      </c>
      <c r="AE17" s="5">
        <v>1640.4461579241197</v>
      </c>
      <c r="AF17" s="5">
        <v>1571.6722972048074</v>
      </c>
      <c r="AJ17">
        <v>16</v>
      </c>
      <c r="AK17" s="4">
        <f t="shared" si="2"/>
        <v>1640.4461579241197</v>
      </c>
      <c r="AL17" s="4">
        <f t="shared" si="3"/>
        <v>1570.4731842198921</v>
      </c>
      <c r="AM17" s="4">
        <f t="shared" si="0"/>
        <v>1605.4596710720059</v>
      </c>
      <c r="AN17" s="4">
        <f t="shared" si="1"/>
        <v>34.986486852113785</v>
      </c>
      <c r="AQ17">
        <v>16</v>
      </c>
      <c r="AR17" s="4">
        <v>1605.4596710720059</v>
      </c>
      <c r="AS17" s="4">
        <v>34.986486852113785</v>
      </c>
      <c r="AT17" s="4">
        <f t="shared" si="4"/>
        <v>1640.4461579241197</v>
      </c>
      <c r="AU17" s="4">
        <f t="shared" si="5"/>
        <v>1570.4731842198921</v>
      </c>
      <c r="AW17">
        <v>11</v>
      </c>
      <c r="AX17" s="4">
        <v>-1052.8055378697966</v>
      </c>
      <c r="AY17" s="4">
        <v>134.9369475119795</v>
      </c>
      <c r="AZ17" s="4">
        <v>-917.86859035781708</v>
      </c>
      <c r="BA17" s="4">
        <v>-1187.7424853817761</v>
      </c>
      <c r="BB17">
        <f t="shared" si="6"/>
        <v>18</v>
      </c>
      <c r="BD17" s="4">
        <v>-911.37444359990468</v>
      </c>
      <c r="BE17">
        <v>18</v>
      </c>
      <c r="BG17" s="4">
        <v>-1195.243080461029</v>
      </c>
      <c r="BH17">
        <v>18</v>
      </c>
      <c r="BZ17">
        <v>1950</v>
      </c>
      <c r="CA17" s="3">
        <v>1250000000</v>
      </c>
      <c r="CC17">
        <v>1975</v>
      </c>
      <c r="CD17" s="3">
        <v>2173770491.8032784</v>
      </c>
    </row>
    <row r="18" spans="2:82" x14ac:dyDescent="0.35">
      <c r="B18">
        <v>265</v>
      </c>
      <c r="C18" s="4">
        <v>1914.8355477986713</v>
      </c>
      <c r="D18" s="4">
        <v>18.897392461523452</v>
      </c>
      <c r="E18" s="5">
        <v>1933.7329402601947</v>
      </c>
      <c r="F18" s="5">
        <v>1895.9381553371479</v>
      </c>
      <c r="J18">
        <v>265</v>
      </c>
      <c r="K18" s="4">
        <v>1951.2405134556918</v>
      </c>
      <c r="L18" s="4">
        <v>20.829365537713443</v>
      </c>
      <c r="M18" s="5">
        <v>1972.0698789934054</v>
      </c>
      <c r="N18" s="5">
        <v>1930.4111479179783</v>
      </c>
      <c r="T18">
        <v>17</v>
      </c>
      <c r="U18" s="4">
        <v>1621.088053147168</v>
      </c>
      <c r="V18" s="4">
        <v>30.348873909891552</v>
      </c>
      <c r="W18" s="5">
        <v>1651.4369270570596</v>
      </c>
      <c r="X18" s="5">
        <v>1590.7391792372764</v>
      </c>
      <c r="AB18">
        <v>17</v>
      </c>
      <c r="AC18" s="4">
        <v>1627.4617723229367</v>
      </c>
      <c r="AD18" s="4">
        <v>33.451588075667473</v>
      </c>
      <c r="AE18" s="5">
        <v>1660.9133603986043</v>
      </c>
      <c r="AF18" s="5">
        <v>1594.0101842472691</v>
      </c>
      <c r="AJ18">
        <v>17</v>
      </c>
      <c r="AK18" s="4">
        <f t="shared" si="2"/>
        <v>1660.9133603986043</v>
      </c>
      <c r="AL18" s="4">
        <f t="shared" si="3"/>
        <v>1590.7391792372764</v>
      </c>
      <c r="AM18" s="4">
        <f t="shared" si="0"/>
        <v>1625.8262698179403</v>
      </c>
      <c r="AN18" s="4">
        <f t="shared" si="1"/>
        <v>35.087090580663926</v>
      </c>
      <c r="AQ18">
        <v>17</v>
      </c>
      <c r="AR18" s="4">
        <v>1625.8262698179403</v>
      </c>
      <c r="AS18" s="4">
        <v>35.087090580663926</v>
      </c>
      <c r="AT18" s="4">
        <f t="shared" si="4"/>
        <v>1660.9133603986043</v>
      </c>
      <c r="AU18" s="4">
        <f t="shared" si="5"/>
        <v>1590.7391792372764</v>
      </c>
      <c r="AW18">
        <v>234</v>
      </c>
      <c r="AX18" s="4">
        <v>-1047.4619872255087</v>
      </c>
      <c r="AY18" s="4">
        <v>134.83802824342524</v>
      </c>
      <c r="AZ18" s="4">
        <v>-912.62395898208342</v>
      </c>
      <c r="BA18" s="4">
        <v>-1182.3000154689339</v>
      </c>
      <c r="BB18">
        <f t="shared" si="6"/>
        <v>19</v>
      </c>
      <c r="BD18" s="4">
        <v>-898.15822091237442</v>
      </c>
      <c r="BE18">
        <v>19</v>
      </c>
      <c r="BG18" s="4">
        <v>-1187.7424853817761</v>
      </c>
      <c r="BH18">
        <v>19</v>
      </c>
      <c r="BZ18">
        <v>1975</v>
      </c>
      <c r="CA18" s="3">
        <v>1950000000</v>
      </c>
    </row>
    <row r="19" spans="2:82" x14ac:dyDescent="0.35">
      <c r="B19">
        <v>266</v>
      </c>
      <c r="C19" s="4">
        <v>1077.3414311451413</v>
      </c>
      <c r="D19" s="4">
        <v>52.938452405689418</v>
      </c>
      <c r="E19" s="5">
        <v>1130.2798835508306</v>
      </c>
      <c r="F19" s="5">
        <v>1024.402978739452</v>
      </c>
      <c r="J19">
        <v>266</v>
      </c>
      <c r="K19" s="4">
        <v>1028.1252674248394</v>
      </c>
      <c r="L19" s="4">
        <v>58.350609926955713</v>
      </c>
      <c r="M19" s="5">
        <v>1086.4758773517951</v>
      </c>
      <c r="N19" s="5">
        <v>969.77465749788371</v>
      </c>
      <c r="T19">
        <v>18</v>
      </c>
      <c r="U19" s="4">
        <v>1629.7903670757798</v>
      </c>
      <c r="V19" s="4">
        <v>12.682364776111001</v>
      </c>
      <c r="W19" s="5">
        <v>1642.4727318518908</v>
      </c>
      <c r="X19" s="5">
        <v>1617.1080022996689</v>
      </c>
      <c r="AB19">
        <v>18</v>
      </c>
      <c r="AC19" s="4">
        <v>1637.0537664677402</v>
      </c>
      <c r="AD19" s="4">
        <v>13.978945102722435</v>
      </c>
      <c r="AE19" s="5">
        <v>1651.0327115704627</v>
      </c>
      <c r="AF19" s="5">
        <v>1623.0748213650177</v>
      </c>
      <c r="AJ19">
        <v>18</v>
      </c>
      <c r="AK19" s="4">
        <f t="shared" si="2"/>
        <v>1651.0327115704627</v>
      </c>
      <c r="AL19" s="4">
        <f t="shared" si="3"/>
        <v>1617.1080022996689</v>
      </c>
      <c r="AM19" s="4">
        <f t="shared" si="0"/>
        <v>1634.0703569350658</v>
      </c>
      <c r="AN19" s="4">
        <f t="shared" si="1"/>
        <v>16.962354635396878</v>
      </c>
      <c r="AQ19">
        <v>18</v>
      </c>
      <c r="AR19" s="4">
        <v>1634.0703569350658</v>
      </c>
      <c r="AS19" s="4">
        <v>16.962354635396878</v>
      </c>
      <c r="AT19" s="4">
        <f t="shared" si="4"/>
        <v>1651.0327115704627</v>
      </c>
      <c r="AU19" s="4">
        <f t="shared" si="5"/>
        <v>1617.1080022996689</v>
      </c>
      <c r="AW19">
        <v>279</v>
      </c>
      <c r="AX19" s="4">
        <v>-1046.7006506867017</v>
      </c>
      <c r="AY19" s="4">
        <v>148.54242977432727</v>
      </c>
      <c r="AZ19" s="4">
        <v>-898.15822091237442</v>
      </c>
      <c r="BA19" s="4">
        <v>-1195.243080461029</v>
      </c>
      <c r="BB19">
        <f t="shared" si="6"/>
        <v>20</v>
      </c>
      <c r="BD19" s="4">
        <v>-896.73898759821486</v>
      </c>
      <c r="BE19">
        <v>20</v>
      </c>
      <c r="BG19" s="4">
        <v>-1182.3000154689339</v>
      </c>
      <c r="BH19">
        <v>20</v>
      </c>
    </row>
    <row r="20" spans="2:82" x14ac:dyDescent="0.35">
      <c r="B20">
        <v>267</v>
      </c>
      <c r="C20" s="4">
        <v>1395.1238880756673</v>
      </c>
      <c r="D20" s="4">
        <v>70.025308801641188</v>
      </c>
      <c r="E20" s="5">
        <v>1465.1491968773084</v>
      </c>
      <c r="F20" s="5">
        <v>1325.0985792740262</v>
      </c>
      <c r="J20">
        <v>267</v>
      </c>
      <c r="K20" s="4">
        <v>1378.3961828622903</v>
      </c>
      <c r="L20" s="4">
        <v>77.184339420924516</v>
      </c>
      <c r="M20" s="5">
        <v>1455.5805222832148</v>
      </c>
      <c r="N20" s="5">
        <v>1301.2118434413658</v>
      </c>
      <c r="T20">
        <v>19</v>
      </c>
      <c r="U20" s="4">
        <v>1633.6975284314831</v>
      </c>
      <c r="V20" s="4">
        <v>12.988971286084336</v>
      </c>
      <c r="W20" s="5">
        <v>1646.6864997175674</v>
      </c>
      <c r="X20" s="5">
        <v>1620.7085571453988</v>
      </c>
      <c r="AB20">
        <v>19</v>
      </c>
      <c r="AC20" s="4">
        <v>1641.3603760837743</v>
      </c>
      <c r="AD20" s="4">
        <v>14.316897499355036</v>
      </c>
      <c r="AE20" s="5">
        <v>1655.6772735831294</v>
      </c>
      <c r="AF20" s="5">
        <v>1627.0434785844193</v>
      </c>
      <c r="AJ20">
        <v>19</v>
      </c>
      <c r="AK20" s="4">
        <f t="shared" si="2"/>
        <v>1655.6772735831294</v>
      </c>
      <c r="AL20" s="4">
        <f t="shared" si="3"/>
        <v>1620.7085571453988</v>
      </c>
      <c r="AM20" s="4">
        <f t="shared" si="0"/>
        <v>1638.1929153642641</v>
      </c>
      <c r="AN20" s="4">
        <f t="shared" si="1"/>
        <v>17.484358218865282</v>
      </c>
      <c r="AQ20">
        <v>19</v>
      </c>
      <c r="AR20" s="4">
        <v>1638.1929153642641</v>
      </c>
      <c r="AS20" s="4">
        <v>17.484358218865282</v>
      </c>
      <c r="AT20" s="4">
        <f t="shared" si="4"/>
        <v>1655.6772735831294</v>
      </c>
      <c r="AU20" s="4">
        <f t="shared" si="5"/>
        <v>1620.7085571453988</v>
      </c>
      <c r="AW20">
        <v>12</v>
      </c>
      <c r="AX20" s="4">
        <v>-1025.827415143935</v>
      </c>
      <c r="AY20" s="4">
        <v>129.08842754572015</v>
      </c>
      <c r="AZ20" s="4">
        <v>-896.73898759821486</v>
      </c>
      <c r="BA20" s="4">
        <v>-1154.9158426896552</v>
      </c>
      <c r="BB20">
        <f t="shared" si="6"/>
        <v>21</v>
      </c>
      <c r="BD20" s="4">
        <v>-882.40835421404017</v>
      </c>
      <c r="BE20">
        <v>21</v>
      </c>
      <c r="BG20" s="4">
        <v>-1154.9158426896552</v>
      </c>
      <c r="BH20">
        <v>21</v>
      </c>
    </row>
    <row r="21" spans="2:82" x14ac:dyDescent="0.35">
      <c r="B21">
        <v>268</v>
      </c>
      <c r="C21" s="4">
        <v>1887.3670194797883</v>
      </c>
      <c r="D21" s="4">
        <v>21.309692023386191</v>
      </c>
      <c r="E21" s="5">
        <v>1908.6767115031744</v>
      </c>
      <c r="F21" s="5">
        <v>1866.0573274564022</v>
      </c>
      <c r="J21">
        <v>268</v>
      </c>
      <c r="K21" s="4">
        <v>1920.9637428217543</v>
      </c>
      <c r="L21" s="4">
        <v>23.488286310132764</v>
      </c>
      <c r="M21" s="5">
        <v>1944.452029131887</v>
      </c>
      <c r="N21" s="5">
        <v>1897.4754565116216</v>
      </c>
      <c r="T21">
        <v>20</v>
      </c>
      <c r="U21" s="4">
        <v>1641.807848215291</v>
      </c>
      <c r="V21" s="4">
        <v>15.417562036291315</v>
      </c>
      <c r="W21" s="5">
        <v>1657.2254102515822</v>
      </c>
      <c r="X21" s="5">
        <v>1626.3902861789998</v>
      </c>
      <c r="AB21">
        <v>20</v>
      </c>
      <c r="AC21" s="4">
        <v>1650.2998536200878</v>
      </c>
      <c r="AD21" s="4">
        <v>16.993774988170799</v>
      </c>
      <c r="AE21" s="5">
        <v>1667.2936286082586</v>
      </c>
      <c r="AF21" s="5">
        <v>1633.306078631917</v>
      </c>
      <c r="AJ21">
        <v>20</v>
      </c>
      <c r="AK21" s="4">
        <f t="shared" si="2"/>
        <v>1667.2936286082586</v>
      </c>
      <c r="AL21" s="4">
        <f t="shared" si="3"/>
        <v>1626.3902861789998</v>
      </c>
      <c r="AM21" s="4">
        <f t="shared" si="0"/>
        <v>1646.8419573936292</v>
      </c>
      <c r="AN21" s="4">
        <f t="shared" si="1"/>
        <v>20.451671214629414</v>
      </c>
      <c r="AQ21">
        <v>20</v>
      </c>
      <c r="AR21" s="4">
        <v>1646.8419573936292</v>
      </c>
      <c r="AS21" s="4">
        <v>20.451671214629414</v>
      </c>
      <c r="AT21" s="4">
        <f t="shared" si="4"/>
        <v>1667.2936286082586</v>
      </c>
      <c r="AU21" s="4">
        <f t="shared" si="5"/>
        <v>1626.3902861789998</v>
      </c>
      <c r="AW21">
        <v>113</v>
      </c>
      <c r="AX21" s="4">
        <v>-1012.8571118191858</v>
      </c>
      <c r="AY21" s="4">
        <v>130.4487576051456</v>
      </c>
      <c r="AZ21" s="4">
        <v>-882.40835421404017</v>
      </c>
      <c r="BA21" s="4">
        <v>-1143.3058694243314</v>
      </c>
      <c r="BB21">
        <f t="shared" si="6"/>
        <v>22</v>
      </c>
      <c r="BD21" s="4">
        <v>-872.90784747995212</v>
      </c>
      <c r="BE21">
        <v>22</v>
      </c>
      <c r="BG21" s="4">
        <v>-1143.3058694243314</v>
      </c>
      <c r="BH21">
        <v>22</v>
      </c>
    </row>
    <row r="22" spans="2:82" x14ac:dyDescent="0.35">
      <c r="B22">
        <v>269</v>
      </c>
      <c r="C22" s="4">
        <v>1898.7333070600157</v>
      </c>
      <c r="D22" s="4">
        <v>16.440154049913652</v>
      </c>
      <c r="E22" s="5">
        <v>1915.1734611099293</v>
      </c>
      <c r="F22" s="5">
        <v>1882.2931530101021</v>
      </c>
      <c r="J22">
        <v>269</v>
      </c>
      <c r="K22" s="4">
        <v>1933.492061704763</v>
      </c>
      <c r="L22" s="4">
        <v>18.120911596623785</v>
      </c>
      <c r="M22" s="5">
        <v>1951.6129733013868</v>
      </c>
      <c r="N22" s="5">
        <v>1915.3711501081393</v>
      </c>
      <c r="T22">
        <v>21</v>
      </c>
      <c r="U22" s="4">
        <v>1645.4782119130728</v>
      </c>
      <c r="V22" s="4">
        <v>15.950578840515504</v>
      </c>
      <c r="W22" s="5">
        <v>1661.4287907535881</v>
      </c>
      <c r="X22" s="5">
        <v>1629.5276330725574</v>
      </c>
      <c r="AB22">
        <v>21</v>
      </c>
      <c r="AC22" s="4">
        <v>1654.3454565927259</v>
      </c>
      <c r="AD22" s="4">
        <v>17.581284713416551</v>
      </c>
      <c r="AE22" s="5">
        <v>1671.9267413061425</v>
      </c>
      <c r="AF22" s="5">
        <v>1636.7641718793093</v>
      </c>
      <c r="AJ22">
        <v>21</v>
      </c>
      <c r="AK22" s="4">
        <f t="shared" si="2"/>
        <v>1671.9267413061425</v>
      </c>
      <c r="AL22" s="4">
        <f t="shared" si="3"/>
        <v>1629.5276330725574</v>
      </c>
      <c r="AM22" s="4">
        <f t="shared" si="0"/>
        <v>1650.7271871893499</v>
      </c>
      <c r="AN22" s="4">
        <f t="shared" si="1"/>
        <v>21.199554116792569</v>
      </c>
      <c r="AQ22">
        <v>21</v>
      </c>
      <c r="AR22" s="4">
        <v>1650.7271871893499</v>
      </c>
      <c r="AS22" s="4">
        <v>21.199554116792569</v>
      </c>
      <c r="AT22" s="4">
        <f t="shared" si="4"/>
        <v>1671.9267413061425</v>
      </c>
      <c r="AU22" s="4">
        <f t="shared" si="5"/>
        <v>1629.5276330725574</v>
      </c>
      <c r="AW22">
        <v>114</v>
      </c>
      <c r="AX22" s="4">
        <v>-994.17901544910751</v>
      </c>
      <c r="AY22" s="4">
        <v>134.43236481109966</v>
      </c>
      <c r="AZ22" s="4">
        <v>-859.74665063800785</v>
      </c>
      <c r="BA22" s="4">
        <v>-1128.6113802602072</v>
      </c>
      <c r="BB22">
        <f t="shared" si="6"/>
        <v>23</v>
      </c>
      <c r="BD22" s="4">
        <v>-859.74665063800785</v>
      </c>
      <c r="BE22">
        <v>23</v>
      </c>
      <c r="BG22" s="4">
        <v>-1128.6113802602072</v>
      </c>
      <c r="BH22">
        <v>23</v>
      </c>
    </row>
    <row r="23" spans="2:82" x14ac:dyDescent="0.35">
      <c r="B23">
        <v>270</v>
      </c>
      <c r="C23" s="4">
        <v>1902.6996678301994</v>
      </c>
      <c r="D23" s="4">
        <v>15.685459162638317</v>
      </c>
      <c r="E23" s="5">
        <v>1918.3851269928377</v>
      </c>
      <c r="F23" s="5">
        <v>1887.014208667561</v>
      </c>
      <c r="J23">
        <v>270</v>
      </c>
      <c r="K23" s="4">
        <v>1937.8639229816463</v>
      </c>
      <c r="L23" s="4">
        <v>17.289060551115362</v>
      </c>
      <c r="M23" s="5">
        <v>1955.1529835327617</v>
      </c>
      <c r="N23" s="5">
        <v>1920.5748624305309</v>
      </c>
      <c r="T23">
        <v>22</v>
      </c>
      <c r="U23" s="4">
        <v>1654.8317194009683</v>
      </c>
      <c r="V23" s="4">
        <v>21.765792294641585</v>
      </c>
      <c r="W23" s="5">
        <v>1676.5975116956099</v>
      </c>
      <c r="X23" s="5">
        <v>1633.0659271063266</v>
      </c>
      <c r="AB23">
        <v>22</v>
      </c>
      <c r="AC23" s="4">
        <v>1664.6552190068687</v>
      </c>
      <c r="AD23" s="4">
        <v>23.991015948159429</v>
      </c>
      <c r="AE23" s="5">
        <v>1688.6462349550281</v>
      </c>
      <c r="AF23" s="5">
        <v>1640.6642030587093</v>
      </c>
      <c r="AJ23">
        <v>22</v>
      </c>
      <c r="AK23" s="4">
        <f t="shared" si="2"/>
        <v>1688.6462349550281</v>
      </c>
      <c r="AL23" s="4">
        <f t="shared" si="3"/>
        <v>1633.0659271063266</v>
      </c>
      <c r="AM23" s="4">
        <f t="shared" si="0"/>
        <v>1660.8560810306774</v>
      </c>
      <c r="AN23" s="4">
        <f t="shared" si="1"/>
        <v>27.790153924350761</v>
      </c>
      <c r="AQ23">
        <v>22</v>
      </c>
      <c r="AR23" s="4">
        <v>1660.8560810306774</v>
      </c>
      <c r="AS23" s="4">
        <v>27.790153924350761</v>
      </c>
      <c r="AT23" s="4">
        <f t="shared" si="4"/>
        <v>1688.6462349550281</v>
      </c>
      <c r="AU23" s="4">
        <f t="shared" si="5"/>
        <v>1633.0659271063266</v>
      </c>
      <c r="AW23">
        <v>116</v>
      </c>
      <c r="AX23" s="4">
        <v>-982.08142534468652</v>
      </c>
      <c r="AY23" s="4">
        <v>139.69656373670341</v>
      </c>
      <c r="AZ23" s="4">
        <v>-842.38486160798311</v>
      </c>
      <c r="BA23" s="4">
        <v>-1121.7779890813899</v>
      </c>
      <c r="BB23">
        <f t="shared" si="6"/>
        <v>24</v>
      </c>
      <c r="BD23" s="4">
        <v>-842.38486160798311</v>
      </c>
      <c r="BE23">
        <v>24</v>
      </c>
      <c r="BG23" s="4">
        <v>-1121.7779890813899</v>
      </c>
      <c r="BH23">
        <v>24</v>
      </c>
    </row>
    <row r="24" spans="2:82" x14ac:dyDescent="0.35">
      <c r="B24">
        <v>271</v>
      </c>
      <c r="C24" s="4">
        <v>1912.763568291859</v>
      </c>
      <c r="D24" s="4">
        <v>13.313408136357609</v>
      </c>
      <c r="E24" s="5">
        <v>1926.0769764282165</v>
      </c>
      <c r="F24" s="5">
        <v>1899.4501601555014</v>
      </c>
      <c r="J24">
        <v>271</v>
      </c>
      <c r="K24" s="4">
        <v>1948.9567053259768</v>
      </c>
      <c r="L24" s="4">
        <v>14.67450311938989</v>
      </c>
      <c r="M24" s="5">
        <v>1963.6312084453666</v>
      </c>
      <c r="N24" s="5">
        <v>1934.282202206587</v>
      </c>
      <c r="T24">
        <v>23</v>
      </c>
      <c r="U24" s="4">
        <v>1693.1337405697557</v>
      </c>
      <c r="V24" s="4">
        <v>39.387007369934082</v>
      </c>
      <c r="W24" s="5">
        <v>1732.5207479396897</v>
      </c>
      <c r="X24" s="5">
        <v>1653.7467331998216</v>
      </c>
      <c r="AB24">
        <v>23</v>
      </c>
      <c r="AC24" s="4">
        <v>1706.8730435761738</v>
      </c>
      <c r="AD24" s="4">
        <v>43.413734228962113</v>
      </c>
      <c r="AE24" s="5">
        <v>1750.2867778051359</v>
      </c>
      <c r="AF24" s="5">
        <v>1663.4593093472117</v>
      </c>
      <c r="AJ24">
        <v>23</v>
      </c>
      <c r="AK24" s="4">
        <f t="shared" si="2"/>
        <v>1750.2867778051359</v>
      </c>
      <c r="AL24" s="4">
        <f t="shared" si="3"/>
        <v>1653.7467331998216</v>
      </c>
      <c r="AM24" s="4">
        <f t="shared" si="0"/>
        <v>1702.0167555024786</v>
      </c>
      <c r="AN24" s="4">
        <f t="shared" si="1"/>
        <v>48.270022302657253</v>
      </c>
      <c r="AQ24">
        <v>23</v>
      </c>
      <c r="AR24" s="4">
        <v>1702.0167555024786</v>
      </c>
      <c r="AS24" s="4">
        <v>48.270022302657253</v>
      </c>
      <c r="AT24" s="4">
        <f t="shared" si="4"/>
        <v>1750.2867778051359</v>
      </c>
      <c r="AU24" s="4">
        <f t="shared" si="5"/>
        <v>1653.7467331998214</v>
      </c>
      <c r="AW24">
        <v>2</v>
      </c>
      <c r="AX24" s="4">
        <v>-939.83418371475022</v>
      </c>
      <c r="AY24" s="4">
        <v>152.04162832894212</v>
      </c>
      <c r="AZ24" s="4">
        <v>-787.7925553858081</v>
      </c>
      <c r="BA24" s="4">
        <v>-1091.8758120436923</v>
      </c>
      <c r="BB24">
        <f t="shared" si="6"/>
        <v>25</v>
      </c>
      <c r="BD24" s="4">
        <v>-787.7925553858081</v>
      </c>
      <c r="BE24">
        <v>25</v>
      </c>
      <c r="BG24" s="4">
        <v>-1091.8758120436923</v>
      </c>
      <c r="BH24">
        <v>25</v>
      </c>
    </row>
    <row r="25" spans="2:82" x14ac:dyDescent="0.35">
      <c r="B25">
        <v>272</v>
      </c>
      <c r="C25" s="4">
        <v>1918.0323161806102</v>
      </c>
      <c r="D25" s="4">
        <v>15.215080369365808</v>
      </c>
      <c r="E25" s="5">
        <v>1933.247396549976</v>
      </c>
      <c r="F25" s="5">
        <v>1902.8172358112445</v>
      </c>
      <c r="J25">
        <v>272</v>
      </c>
      <c r="K25" s="4">
        <v>1954.764103141538</v>
      </c>
      <c r="L25" s="4">
        <v>16.770592627765073</v>
      </c>
      <c r="M25" s="5">
        <v>1971.5346957693032</v>
      </c>
      <c r="N25" s="5">
        <v>1937.9935105137729</v>
      </c>
      <c r="T25">
        <v>24</v>
      </c>
      <c r="U25" s="4">
        <v>1900.6868877378674</v>
      </c>
      <c r="V25" s="4">
        <v>25.302596665509917</v>
      </c>
      <c r="W25" s="5">
        <v>1925.9894844033774</v>
      </c>
      <c r="X25" s="5">
        <v>1875.3842910723574</v>
      </c>
      <c r="AB25">
        <v>24</v>
      </c>
      <c r="AC25" s="4">
        <v>1935.6453665127801</v>
      </c>
      <c r="AD25" s="4">
        <v>27.8894051691165</v>
      </c>
      <c r="AE25" s="5">
        <v>1963.5347716818967</v>
      </c>
      <c r="AF25" s="5">
        <v>1907.7559613436636</v>
      </c>
      <c r="AJ25">
        <v>24</v>
      </c>
      <c r="AK25" s="4">
        <f t="shared" si="2"/>
        <v>1963.5347716818967</v>
      </c>
      <c r="AL25" s="4">
        <f t="shared" si="3"/>
        <v>1875.3842910723574</v>
      </c>
      <c r="AM25" s="4">
        <f t="shared" si="0"/>
        <v>1919.459531377127</v>
      </c>
      <c r="AN25" s="4">
        <f t="shared" si="1"/>
        <v>44.07524030476975</v>
      </c>
      <c r="AQ25">
        <v>24</v>
      </c>
      <c r="AR25" s="4">
        <v>1919.459531377127</v>
      </c>
      <c r="AS25" s="4">
        <v>44.07524030476975</v>
      </c>
      <c r="AT25" s="4">
        <f t="shared" si="4"/>
        <v>1963.5347716818967</v>
      </c>
      <c r="AU25" s="4">
        <f t="shared" si="5"/>
        <v>1875.3842910723572</v>
      </c>
      <c r="AW25">
        <v>191</v>
      </c>
      <c r="AX25" s="4">
        <v>-869.59797309064356</v>
      </c>
      <c r="AY25" s="4">
        <v>148.68471613483348</v>
      </c>
      <c r="AZ25" s="4">
        <v>-720.91325695581008</v>
      </c>
      <c r="BA25" s="4">
        <v>-1018.282689225477</v>
      </c>
      <c r="BB25">
        <f t="shared" si="6"/>
        <v>26</v>
      </c>
      <c r="BD25" s="4">
        <v>-720.91325695581008</v>
      </c>
      <c r="BE25">
        <v>26</v>
      </c>
      <c r="BG25" s="4">
        <v>-1026.5708672686342</v>
      </c>
      <c r="BH25">
        <v>26</v>
      </c>
    </row>
    <row r="26" spans="2:82" x14ac:dyDescent="0.35">
      <c r="B26">
        <v>273</v>
      </c>
      <c r="C26" s="4">
        <v>1909.2708028375182</v>
      </c>
      <c r="D26" s="4">
        <v>15.405306081693837</v>
      </c>
      <c r="E26" s="5">
        <v>1924.6761089192121</v>
      </c>
      <c r="F26" s="5">
        <v>1893.8654967558243</v>
      </c>
      <c r="J26">
        <v>273</v>
      </c>
      <c r="K26" s="4">
        <v>1945.1068573358857</v>
      </c>
      <c r="L26" s="4">
        <v>16.980266047249792</v>
      </c>
      <c r="M26" s="5">
        <v>1962.0871233831356</v>
      </c>
      <c r="N26" s="5">
        <v>1928.1265912886358</v>
      </c>
      <c r="T26">
        <v>25</v>
      </c>
      <c r="U26" s="4">
        <v>1917.6771196937282</v>
      </c>
      <c r="V26" s="4">
        <v>17.763344944251045</v>
      </c>
      <c r="W26" s="5">
        <v>1935.4404646379792</v>
      </c>
      <c r="X26" s="5">
        <v>1899.9137747494772</v>
      </c>
      <c r="AB26">
        <v>25</v>
      </c>
      <c r="AC26" s="4">
        <v>1954.3725931764441</v>
      </c>
      <c r="AD26" s="4">
        <v>19.579378783059404</v>
      </c>
      <c r="AE26" s="5">
        <v>1973.9519719595035</v>
      </c>
      <c r="AF26" s="5">
        <v>1934.7932143933847</v>
      </c>
      <c r="AJ26">
        <v>25</v>
      </c>
      <c r="AK26" s="4">
        <f t="shared" si="2"/>
        <v>1973.9519719595035</v>
      </c>
      <c r="AL26" s="4">
        <f t="shared" si="3"/>
        <v>1899.9137747494772</v>
      </c>
      <c r="AM26" s="4">
        <f t="shared" si="0"/>
        <v>1936.9328733544903</v>
      </c>
      <c r="AN26" s="4">
        <f t="shared" si="1"/>
        <v>37.019098605013141</v>
      </c>
      <c r="AQ26">
        <v>25</v>
      </c>
      <c r="AR26" s="4">
        <v>1936.9328733544903</v>
      </c>
      <c r="AS26" s="4">
        <v>37.019098605013141</v>
      </c>
      <c r="AT26" s="4">
        <f t="shared" si="4"/>
        <v>1973.9519719595035</v>
      </c>
      <c r="AU26" s="4">
        <f t="shared" si="5"/>
        <v>1899.9137747494772</v>
      </c>
      <c r="AW26">
        <v>193</v>
      </c>
      <c r="AX26" s="4">
        <v>-858.77936524017878</v>
      </c>
      <c r="AY26" s="4">
        <v>144.50623110637844</v>
      </c>
      <c r="AZ26" s="4">
        <v>-714.27313413380034</v>
      </c>
      <c r="BA26" s="4">
        <v>-1003.2855963465572</v>
      </c>
      <c r="BB26">
        <f t="shared" si="6"/>
        <v>27</v>
      </c>
      <c r="BD26" s="4">
        <v>-714.27313413380034</v>
      </c>
      <c r="BE26">
        <v>27</v>
      </c>
      <c r="BG26" s="4">
        <v>-1018.282689225477</v>
      </c>
      <c r="BH26">
        <v>27</v>
      </c>
    </row>
    <row r="27" spans="2:82" x14ac:dyDescent="0.35">
      <c r="B27">
        <v>274</v>
      </c>
      <c r="C27" s="4">
        <v>1923.5970611417633</v>
      </c>
      <c r="D27" s="4">
        <v>14.950249954220347</v>
      </c>
      <c r="E27" s="5">
        <v>1938.5473110959838</v>
      </c>
      <c r="F27" s="5">
        <v>1908.6468111875429</v>
      </c>
      <c r="J27">
        <v>274</v>
      </c>
      <c r="K27" s="4">
        <v>1960.8977592613444</v>
      </c>
      <c r="L27" s="4">
        <v>16.478687300942831</v>
      </c>
      <c r="M27" s="5">
        <v>1977.3764465622871</v>
      </c>
      <c r="N27" s="5">
        <v>1944.4190719604017</v>
      </c>
      <c r="T27">
        <v>26</v>
      </c>
      <c r="U27" s="4">
        <v>1915.7827384303569</v>
      </c>
      <c r="V27" s="4">
        <v>19.038549200472197</v>
      </c>
      <c r="W27" s="5">
        <v>1934.8212876308291</v>
      </c>
      <c r="X27" s="5">
        <v>1896.7441892298846</v>
      </c>
      <c r="AB27">
        <v>26</v>
      </c>
      <c r="AC27" s="4">
        <v>1952.2845400292761</v>
      </c>
      <c r="AD27" s="4">
        <v>20.984953422108681</v>
      </c>
      <c r="AE27" s="5">
        <v>1973.2694934513847</v>
      </c>
      <c r="AF27" s="5">
        <v>1931.2995866071674</v>
      </c>
      <c r="AJ27">
        <v>26</v>
      </c>
      <c r="AK27" s="4">
        <f t="shared" si="2"/>
        <v>1973.2694934513847</v>
      </c>
      <c r="AL27" s="4">
        <f t="shared" si="3"/>
        <v>1896.7441892298846</v>
      </c>
      <c r="AM27" s="4">
        <f t="shared" si="0"/>
        <v>1935.0068413406348</v>
      </c>
      <c r="AN27" s="4">
        <f t="shared" si="1"/>
        <v>38.262652110749968</v>
      </c>
      <c r="AQ27">
        <v>26</v>
      </c>
      <c r="AR27" s="4">
        <v>1935.0068413406348</v>
      </c>
      <c r="AS27" s="4">
        <v>38.262652110749968</v>
      </c>
      <c r="AT27" s="4">
        <f t="shared" si="4"/>
        <v>1973.2694934513847</v>
      </c>
      <c r="AU27" s="4">
        <f t="shared" si="5"/>
        <v>1896.7441892298848</v>
      </c>
      <c r="AW27">
        <v>321</v>
      </c>
      <c r="AX27" s="4">
        <v>-849.48427759071137</v>
      </c>
      <c r="AY27" s="4">
        <v>153.17583065999406</v>
      </c>
      <c r="AZ27" s="4">
        <v>-696.30844693071731</v>
      </c>
      <c r="BA27" s="4">
        <v>-1002.6601082507054</v>
      </c>
      <c r="BB27">
        <f t="shared" si="6"/>
        <v>28</v>
      </c>
      <c r="BD27" s="4">
        <v>-696.30844693071731</v>
      </c>
      <c r="BE27">
        <v>28</v>
      </c>
      <c r="BG27" s="4">
        <v>-1003.2855963465572</v>
      </c>
      <c r="BH27">
        <v>28</v>
      </c>
    </row>
    <row r="28" spans="2:82" x14ac:dyDescent="0.35">
      <c r="B28">
        <v>275</v>
      </c>
      <c r="C28" s="4">
        <v>1898.4965094020943</v>
      </c>
      <c r="D28" s="4">
        <v>21.557724393744365</v>
      </c>
      <c r="E28" s="5">
        <v>1920.0542337958386</v>
      </c>
      <c r="F28" s="5">
        <v>1876.9387850083499</v>
      </c>
      <c r="J28">
        <v>275</v>
      </c>
      <c r="K28" s="4">
        <v>1933.231055061367</v>
      </c>
      <c r="L28" s="4">
        <v>23.761676245696364</v>
      </c>
      <c r="M28" s="5">
        <v>1956.9927313070634</v>
      </c>
      <c r="N28" s="5">
        <v>1909.4693788156706</v>
      </c>
      <c r="T28">
        <v>27</v>
      </c>
      <c r="U28" s="4">
        <v>1649.0301767818939</v>
      </c>
      <c r="V28" s="4">
        <v>21.231804881707035</v>
      </c>
      <c r="W28" s="5">
        <v>1670.2619816636011</v>
      </c>
      <c r="X28" s="5">
        <v>1627.7983719001868</v>
      </c>
      <c r="AB28">
        <v>27</v>
      </c>
      <c r="AC28" s="4">
        <v>1658.2605562436663</v>
      </c>
      <c r="AD28" s="4">
        <v>23.402436384116413</v>
      </c>
      <c r="AE28" s="5">
        <v>1681.6629926277828</v>
      </c>
      <c r="AF28" s="5">
        <v>1634.8581198595498</v>
      </c>
      <c r="AJ28">
        <v>27</v>
      </c>
      <c r="AK28" s="4">
        <f t="shared" si="2"/>
        <v>1681.6629926277828</v>
      </c>
      <c r="AL28" s="4">
        <f t="shared" si="3"/>
        <v>1627.7983719001868</v>
      </c>
      <c r="AM28" s="4">
        <f t="shared" si="0"/>
        <v>1654.7306822639848</v>
      </c>
      <c r="AN28" s="4">
        <f t="shared" si="1"/>
        <v>26.932310363798024</v>
      </c>
      <c r="AQ28">
        <v>27</v>
      </c>
      <c r="AR28" s="4">
        <v>1654.7306822639848</v>
      </c>
      <c r="AS28" s="4">
        <v>26.932310363798024</v>
      </c>
      <c r="AT28" s="4">
        <f t="shared" si="4"/>
        <v>1681.6629926277828</v>
      </c>
      <c r="AU28" s="4">
        <f t="shared" si="5"/>
        <v>1627.7983719001868</v>
      </c>
      <c r="AW28">
        <v>289</v>
      </c>
      <c r="AX28" s="4">
        <v>-835.96433388825744</v>
      </c>
      <c r="AY28" s="4">
        <v>190.60653338037673</v>
      </c>
      <c r="AZ28" s="4">
        <v>-645.35780050788071</v>
      </c>
      <c r="BA28" s="4">
        <v>-1026.5708672686342</v>
      </c>
      <c r="BB28">
        <f t="shared" si="6"/>
        <v>29</v>
      </c>
      <c r="BD28" s="4">
        <v>-645.35780050788071</v>
      </c>
      <c r="BE28">
        <v>29</v>
      </c>
      <c r="BG28" s="4">
        <v>-1002.6601082507054</v>
      </c>
      <c r="BH28">
        <v>29</v>
      </c>
    </row>
    <row r="29" spans="2:82" x14ac:dyDescent="0.35">
      <c r="B29">
        <v>276</v>
      </c>
      <c r="C29" s="4">
        <v>-971.2543069474159</v>
      </c>
      <c r="D29" s="4">
        <v>20.423958445307107</v>
      </c>
      <c r="E29" s="5">
        <v>-950.83034850210879</v>
      </c>
      <c r="F29" s="5">
        <v>-991.67826539272301</v>
      </c>
      <c r="J29">
        <v>276</v>
      </c>
      <c r="K29" s="4">
        <v>-1229.9084562549265</v>
      </c>
      <c r="L29" s="4">
        <v>22.511999846039998</v>
      </c>
      <c r="M29" s="5">
        <v>-1207.3964564088865</v>
      </c>
      <c r="N29" s="5">
        <v>-1252.4204561009665</v>
      </c>
      <c r="T29">
        <v>28</v>
      </c>
      <c r="U29" s="4">
        <v>1876.5335266298839</v>
      </c>
      <c r="V29" s="4">
        <v>28.43924021161807</v>
      </c>
      <c r="W29" s="5">
        <v>1904.9727668415019</v>
      </c>
      <c r="X29" s="5">
        <v>1848.0942864182659</v>
      </c>
      <c r="AB29">
        <v>28</v>
      </c>
      <c r="AC29" s="4">
        <v>1909.0226888863867</v>
      </c>
      <c r="AD29" s="4">
        <v>31.346723162401659</v>
      </c>
      <c r="AE29" s="5">
        <v>1940.3694120487885</v>
      </c>
      <c r="AF29" s="5">
        <v>1877.675965723985</v>
      </c>
      <c r="AJ29">
        <v>28</v>
      </c>
      <c r="AK29" s="4">
        <f t="shared" si="2"/>
        <v>1940.3694120487885</v>
      </c>
      <c r="AL29" s="4">
        <f t="shared" si="3"/>
        <v>1848.0942864182659</v>
      </c>
      <c r="AM29" s="4">
        <f t="shared" si="0"/>
        <v>1894.2318492335271</v>
      </c>
      <c r="AN29" s="4">
        <f t="shared" si="1"/>
        <v>46.13756281526139</v>
      </c>
      <c r="AQ29">
        <v>28</v>
      </c>
      <c r="AR29" s="4">
        <v>1894.2318492335271</v>
      </c>
      <c r="AS29" s="4">
        <v>46.13756281526139</v>
      </c>
      <c r="AT29" s="4">
        <f t="shared" si="4"/>
        <v>1940.3694120487885</v>
      </c>
      <c r="AU29" s="4">
        <f t="shared" si="5"/>
        <v>1848.0942864182657</v>
      </c>
      <c r="AW29">
        <v>235</v>
      </c>
      <c r="AX29" s="4">
        <v>-759.446586930482</v>
      </c>
      <c r="AY29" s="4">
        <v>146.90744465682678</v>
      </c>
      <c r="AZ29" s="4">
        <v>-612.53914227365522</v>
      </c>
      <c r="BA29" s="4">
        <v>-906.35403158730878</v>
      </c>
      <c r="BB29">
        <f t="shared" si="6"/>
        <v>30</v>
      </c>
      <c r="BD29" s="4">
        <v>-612.53914227365522</v>
      </c>
      <c r="BE29">
        <v>30</v>
      </c>
      <c r="BG29" s="4">
        <v>-906.35403158730878</v>
      </c>
      <c r="BH29">
        <v>30</v>
      </c>
    </row>
    <row r="30" spans="2:82" x14ac:dyDescent="0.35">
      <c r="B30">
        <v>277</v>
      </c>
      <c r="C30" s="4">
        <v>-956.04005742596564</v>
      </c>
      <c r="D30" s="4">
        <v>21.417467144899547</v>
      </c>
      <c r="E30" s="5">
        <v>-934.6225902810661</v>
      </c>
      <c r="F30" s="5">
        <v>-977.45752457086519</v>
      </c>
      <c r="J30">
        <v>277</v>
      </c>
      <c r="K30" s="4">
        <v>-1213.1387794167326</v>
      </c>
      <c r="L30" s="4">
        <v>23.607079810687992</v>
      </c>
      <c r="M30" s="5">
        <v>-1189.5316996060446</v>
      </c>
      <c r="N30" s="5">
        <v>-1236.7458592274206</v>
      </c>
      <c r="T30">
        <v>29</v>
      </c>
      <c r="U30" s="4">
        <v>1909.1524040085576</v>
      </c>
      <c r="V30" s="4">
        <v>16.611105790800863</v>
      </c>
      <c r="W30" s="5">
        <v>1925.7635097993584</v>
      </c>
      <c r="X30" s="5">
        <v>1892.5412982177568</v>
      </c>
      <c r="AB30">
        <v>29</v>
      </c>
      <c r="AC30" s="4">
        <v>1944.9763540141876</v>
      </c>
      <c r="AD30" s="4">
        <v>18.30934057207628</v>
      </c>
      <c r="AE30" s="5">
        <v>1963.2856945862638</v>
      </c>
      <c r="AF30" s="5">
        <v>1926.6670134421113</v>
      </c>
      <c r="AJ30">
        <v>29</v>
      </c>
      <c r="AK30" s="4">
        <f t="shared" si="2"/>
        <v>1963.2856945862638</v>
      </c>
      <c r="AL30" s="4">
        <f t="shared" si="3"/>
        <v>1892.5412982177568</v>
      </c>
      <c r="AM30" s="4">
        <f t="shared" si="0"/>
        <v>1927.9134964020104</v>
      </c>
      <c r="AN30" s="4">
        <f t="shared" si="1"/>
        <v>35.372198184253421</v>
      </c>
      <c r="AQ30">
        <v>29</v>
      </c>
      <c r="AR30" s="4">
        <v>1927.9134964020104</v>
      </c>
      <c r="AS30" s="4">
        <v>35.372198184253421</v>
      </c>
      <c r="AT30" s="4">
        <f t="shared" si="4"/>
        <v>1963.2856945862638</v>
      </c>
      <c r="AU30" s="4">
        <f t="shared" si="5"/>
        <v>1892.541298217757</v>
      </c>
      <c r="AW30">
        <v>119</v>
      </c>
      <c r="AX30" s="4">
        <v>-638.93958254863855</v>
      </c>
      <c r="AY30" s="4">
        <v>141.53651489514732</v>
      </c>
      <c r="AZ30" s="4">
        <v>-497.40306765349123</v>
      </c>
      <c r="BA30" s="4">
        <v>-780.47609744378587</v>
      </c>
      <c r="BB30">
        <f t="shared" si="6"/>
        <v>31</v>
      </c>
      <c r="BD30" s="4">
        <v>-497.40306765349123</v>
      </c>
      <c r="BE30">
        <v>31</v>
      </c>
      <c r="BG30" s="4">
        <v>-780.47609744378587</v>
      </c>
      <c r="BH30">
        <v>31</v>
      </c>
    </row>
    <row r="31" spans="2:82" x14ac:dyDescent="0.35">
      <c r="B31">
        <v>278</v>
      </c>
      <c r="C31" s="4">
        <v>-933.18908343654994</v>
      </c>
      <c r="D31" s="4">
        <v>21.814639836645256</v>
      </c>
      <c r="E31" s="5">
        <v>-911.37444359990468</v>
      </c>
      <c r="F31" s="5">
        <v>-955.00372327319519</v>
      </c>
      <c r="J31">
        <v>278</v>
      </c>
      <c r="K31" s="4">
        <v>-1187.951638329017</v>
      </c>
      <c r="L31" s="4">
        <v>24.044857413858153</v>
      </c>
      <c r="M31" s="5">
        <v>-1163.9067809151588</v>
      </c>
      <c r="N31" s="5">
        <v>-1211.9964957428751</v>
      </c>
      <c r="T31">
        <v>30</v>
      </c>
      <c r="U31" s="4">
        <v>1915.2499437000338</v>
      </c>
      <c r="V31" s="4">
        <v>14.821028103351871</v>
      </c>
      <c r="W31" s="5">
        <v>1930.0709718033856</v>
      </c>
      <c r="X31" s="5">
        <v>1900.4289155966819</v>
      </c>
      <c r="AB31">
        <v>30</v>
      </c>
      <c r="AC31" s="4">
        <v>1951.6972750816349</v>
      </c>
      <c r="AD31" s="4">
        <v>16.336254466747334</v>
      </c>
      <c r="AE31" s="5">
        <v>1968.0335295483821</v>
      </c>
      <c r="AF31" s="5">
        <v>1935.3610206148876</v>
      </c>
      <c r="AJ31">
        <v>30</v>
      </c>
      <c r="AK31" s="4">
        <f t="shared" si="2"/>
        <v>1968.0335295483821</v>
      </c>
      <c r="AL31" s="4">
        <f t="shared" si="3"/>
        <v>1900.4289155966819</v>
      </c>
      <c r="AM31" s="4">
        <f t="shared" si="0"/>
        <v>1934.231222572532</v>
      </c>
      <c r="AN31" s="4">
        <f t="shared" si="1"/>
        <v>33.802306975850115</v>
      </c>
      <c r="AQ31">
        <v>30</v>
      </c>
      <c r="AR31" s="4">
        <v>1934.231222572532</v>
      </c>
      <c r="AS31" s="4">
        <v>33.802306975850115</v>
      </c>
      <c r="AT31" s="4">
        <f t="shared" si="4"/>
        <v>1968.0335295483821</v>
      </c>
      <c r="AU31" s="4">
        <f t="shared" si="5"/>
        <v>1900.4289155966819</v>
      </c>
      <c r="AW31">
        <v>236</v>
      </c>
      <c r="AX31" s="4">
        <v>-562.32456031673655</v>
      </c>
      <c r="AY31" s="4">
        <v>146.43052326736142</v>
      </c>
      <c r="AZ31" s="4">
        <v>-415.89403704937513</v>
      </c>
      <c r="BA31" s="4">
        <v>-708.75508358409797</v>
      </c>
      <c r="BB31">
        <f t="shared" si="6"/>
        <v>32</v>
      </c>
      <c r="BD31" s="4">
        <v>-415.89403704937513</v>
      </c>
      <c r="BE31">
        <v>32</v>
      </c>
      <c r="BG31" s="4">
        <v>-708.75508358409797</v>
      </c>
      <c r="BH31">
        <v>32</v>
      </c>
    </row>
    <row r="32" spans="2:82" x14ac:dyDescent="0.35">
      <c r="B32">
        <v>279</v>
      </c>
      <c r="C32" s="4">
        <v>-918.98122396126564</v>
      </c>
      <c r="D32" s="4">
        <v>20.823003048891223</v>
      </c>
      <c r="E32" s="5">
        <v>-898.15822091237442</v>
      </c>
      <c r="F32" s="5">
        <v>-939.80422701015686</v>
      </c>
      <c r="J32">
        <v>279</v>
      </c>
      <c r="K32" s="4">
        <v>-1172.2912397252562</v>
      </c>
      <c r="L32" s="4">
        <v>22.951840735772748</v>
      </c>
      <c r="M32" s="5">
        <v>-1149.3393989894835</v>
      </c>
      <c r="N32" s="5">
        <v>-1195.243080461029</v>
      </c>
      <c r="T32">
        <v>31</v>
      </c>
      <c r="U32" s="4">
        <v>1664.1260274743836</v>
      </c>
      <c r="V32" s="4">
        <v>23.010394755241521</v>
      </c>
      <c r="W32" s="5">
        <v>1687.1364222296252</v>
      </c>
      <c r="X32" s="5">
        <v>1641.115632719142</v>
      </c>
      <c r="AB32">
        <v>31</v>
      </c>
      <c r="AC32" s="4">
        <v>1674.8997297601622</v>
      </c>
      <c r="AD32" s="4">
        <v>25.362860219995127</v>
      </c>
      <c r="AE32" s="5">
        <v>1700.2625899801574</v>
      </c>
      <c r="AF32" s="5">
        <v>1649.5368695401671</v>
      </c>
      <c r="AJ32">
        <v>31</v>
      </c>
      <c r="AK32" s="4">
        <f t="shared" si="2"/>
        <v>1700.2625899801574</v>
      </c>
      <c r="AL32" s="4">
        <f t="shared" si="3"/>
        <v>1641.115632719142</v>
      </c>
      <c r="AM32" s="4">
        <f t="shared" si="0"/>
        <v>1670.6891113496497</v>
      </c>
      <c r="AN32" s="4">
        <f t="shared" si="1"/>
        <v>29.57347863050768</v>
      </c>
      <c r="AQ32">
        <v>31</v>
      </c>
      <c r="AR32" s="4">
        <v>1670.6891113496497</v>
      </c>
      <c r="AS32" s="4">
        <v>29.57347863050768</v>
      </c>
      <c r="AT32" s="4">
        <f t="shared" si="4"/>
        <v>1700.2625899801574</v>
      </c>
      <c r="AU32" s="4">
        <f t="shared" si="5"/>
        <v>1641.115632719142</v>
      </c>
      <c r="AW32">
        <v>251</v>
      </c>
      <c r="AX32" s="4">
        <v>-235.12534128742959</v>
      </c>
      <c r="AY32" s="4">
        <v>156.96916414690645</v>
      </c>
      <c r="AZ32" s="4">
        <v>-78.156177140523141</v>
      </c>
      <c r="BA32" s="4">
        <v>-392.09450543433604</v>
      </c>
      <c r="BB32">
        <f t="shared" si="6"/>
        <v>33</v>
      </c>
      <c r="BD32" s="4">
        <v>-100.64049939892539</v>
      </c>
      <c r="BE32">
        <v>33</v>
      </c>
      <c r="BG32" s="4">
        <v>-392.09450543433604</v>
      </c>
      <c r="BH32">
        <v>33</v>
      </c>
    </row>
    <row r="33" spans="2:75" x14ac:dyDescent="0.35">
      <c r="B33">
        <v>280</v>
      </c>
      <c r="C33" s="4">
        <v>1646.839798446121</v>
      </c>
      <c r="D33" s="4">
        <v>32.316292685492726</v>
      </c>
      <c r="E33" s="5">
        <v>1679.1560911316137</v>
      </c>
      <c r="F33" s="5">
        <v>1614.5235057606283</v>
      </c>
      <c r="J33">
        <v>280</v>
      </c>
      <c r="K33" s="4">
        <v>1655.8462447922532</v>
      </c>
      <c r="L33" s="4">
        <v>35.620145718008587</v>
      </c>
      <c r="M33" s="5">
        <v>1691.4663905102618</v>
      </c>
      <c r="N33" s="5">
        <v>1620.2260990742445</v>
      </c>
      <c r="T33">
        <v>32</v>
      </c>
      <c r="U33" s="4">
        <v>1671.6443531133882</v>
      </c>
      <c r="V33" s="4">
        <v>26.701083788252873</v>
      </c>
      <c r="W33" s="5">
        <v>1698.3454369016411</v>
      </c>
      <c r="X33" s="5">
        <v>1644.9432693251354</v>
      </c>
      <c r="AB33">
        <v>32</v>
      </c>
      <c r="AC33" s="4">
        <v>1683.1866906879854</v>
      </c>
      <c r="AD33" s="4">
        <v>29.430866486528885</v>
      </c>
      <c r="AE33" s="5">
        <v>1712.6175571745143</v>
      </c>
      <c r="AF33" s="5">
        <v>1653.7558242014566</v>
      </c>
      <c r="AJ33">
        <v>32</v>
      </c>
      <c r="AK33" s="4">
        <f t="shared" si="2"/>
        <v>1712.6175571745143</v>
      </c>
      <c r="AL33" s="4">
        <f t="shared" si="3"/>
        <v>1644.9432693251354</v>
      </c>
      <c r="AM33" s="4">
        <f t="shared" si="0"/>
        <v>1678.780413249825</v>
      </c>
      <c r="AN33" s="4">
        <f t="shared" si="1"/>
        <v>33.837143924689371</v>
      </c>
      <c r="AQ33">
        <v>32</v>
      </c>
      <c r="AR33" s="4">
        <v>1678.780413249825</v>
      </c>
      <c r="AS33" s="4">
        <v>33.837143924689371</v>
      </c>
      <c r="AT33" s="4">
        <f t="shared" si="4"/>
        <v>1712.6175571745143</v>
      </c>
      <c r="AU33" s="4">
        <f t="shared" si="5"/>
        <v>1644.9432693251356</v>
      </c>
      <c r="AW33">
        <v>313</v>
      </c>
      <c r="AX33" s="4">
        <v>-234.57851803990491</v>
      </c>
      <c r="AY33" s="4">
        <v>137.87380751904982</v>
      </c>
      <c r="AZ33" s="4">
        <v>-96.704710520855087</v>
      </c>
      <c r="BA33" s="4">
        <v>-372.45232555895473</v>
      </c>
      <c r="BB33">
        <f t="shared" si="6"/>
        <v>34</v>
      </c>
      <c r="BD33" s="4">
        <v>-96.704710520855087</v>
      </c>
      <c r="BE33">
        <v>34</v>
      </c>
      <c r="BG33" s="4">
        <v>-372.45232555895473</v>
      </c>
      <c r="BH33">
        <v>34</v>
      </c>
    </row>
    <row r="34" spans="2:75" x14ac:dyDescent="0.35">
      <c r="B34">
        <v>281</v>
      </c>
      <c r="C34" s="4">
        <v>1662.4092444544533</v>
      </c>
      <c r="D34" s="4">
        <v>34.108635707185044</v>
      </c>
      <c r="E34" s="5">
        <v>1696.5178801616385</v>
      </c>
      <c r="F34" s="5">
        <v>1628.3006087472681</v>
      </c>
      <c r="J34">
        <v>281</v>
      </c>
      <c r="K34" s="4">
        <v>1673.007431595541</v>
      </c>
      <c r="L34" s="4">
        <v>37.595728753806441</v>
      </c>
      <c r="M34" s="5">
        <v>1710.6031603493475</v>
      </c>
      <c r="N34" s="5">
        <v>1635.4117028417345</v>
      </c>
      <c r="T34">
        <v>33</v>
      </c>
      <c r="U34" s="4">
        <v>1699.2312802612319</v>
      </c>
      <c r="V34" s="4">
        <v>29.451598524452436</v>
      </c>
      <c r="W34" s="5">
        <v>1728.6828787856844</v>
      </c>
      <c r="X34" s="5">
        <v>1669.7796817367794</v>
      </c>
      <c r="AB34">
        <v>33</v>
      </c>
      <c r="AC34" s="4">
        <v>1713.5939646436211</v>
      </c>
      <c r="AD34" s="4">
        <v>32.46257982866419</v>
      </c>
      <c r="AE34" s="5">
        <v>1746.0565444722854</v>
      </c>
      <c r="AF34" s="5">
        <v>1681.1313848149568</v>
      </c>
      <c r="AJ34">
        <v>33</v>
      </c>
      <c r="AK34" s="4">
        <f t="shared" si="2"/>
        <v>1746.0565444722854</v>
      </c>
      <c r="AL34" s="4">
        <f t="shared" si="3"/>
        <v>1669.7796817367794</v>
      </c>
      <c r="AM34" s="4">
        <f t="shared" si="0"/>
        <v>1707.9181131045325</v>
      </c>
      <c r="AN34" s="4">
        <f t="shared" si="1"/>
        <v>38.138431367752901</v>
      </c>
      <c r="AQ34">
        <v>33</v>
      </c>
      <c r="AR34" s="4">
        <v>1707.9181131045325</v>
      </c>
      <c r="AS34" s="4">
        <v>38.138431367752901</v>
      </c>
      <c r="AT34" s="4">
        <f t="shared" si="4"/>
        <v>1746.0565444722854</v>
      </c>
      <c r="AU34" s="4">
        <f t="shared" si="5"/>
        <v>1669.7796817367796</v>
      </c>
      <c r="AW34">
        <v>13</v>
      </c>
      <c r="AX34" s="4">
        <v>-227.38558229451996</v>
      </c>
      <c r="AY34" s="4">
        <v>126.74508289559458</v>
      </c>
      <c r="AZ34" s="4">
        <v>-100.64049939892539</v>
      </c>
      <c r="BA34" s="4">
        <v>-354.13066519011454</v>
      </c>
      <c r="BB34">
        <f t="shared" si="6"/>
        <v>35</v>
      </c>
      <c r="BD34" s="4">
        <v>-78.156177140523141</v>
      </c>
      <c r="BE34">
        <v>35</v>
      </c>
      <c r="BG34" s="4">
        <v>-354.13066519011454</v>
      </c>
      <c r="BH34">
        <v>35</v>
      </c>
    </row>
    <row r="35" spans="2:75" x14ac:dyDescent="0.35">
      <c r="B35">
        <v>282</v>
      </c>
      <c r="C35" s="4">
        <v>1901.2788818826709</v>
      </c>
      <c r="D35" s="4">
        <v>29.291447929704574</v>
      </c>
      <c r="E35" s="5">
        <v>1930.5703298123756</v>
      </c>
      <c r="F35" s="5">
        <v>1871.9874339529663</v>
      </c>
      <c r="J35">
        <v>282</v>
      </c>
      <c r="K35" s="4">
        <v>1936.2978831212702</v>
      </c>
      <c r="L35" s="4">
        <v>32.286056253473696</v>
      </c>
      <c r="M35" s="5">
        <v>1968.5839393747437</v>
      </c>
      <c r="N35" s="5">
        <v>1904.0118268677966</v>
      </c>
      <c r="T35">
        <v>34</v>
      </c>
      <c r="U35" s="4">
        <v>1721.4902601058438</v>
      </c>
      <c r="V35" s="4">
        <v>29.824122728013833</v>
      </c>
      <c r="W35" s="5">
        <v>1751.3143828338577</v>
      </c>
      <c r="X35" s="5">
        <v>1691.66613737783</v>
      </c>
      <c r="AB35">
        <v>34</v>
      </c>
      <c r="AC35" s="4">
        <v>1738.1285891228465</v>
      </c>
      <c r="AD35" s="4">
        <v>32.873189007863061</v>
      </c>
      <c r="AE35" s="5">
        <v>1771.0017781307097</v>
      </c>
      <c r="AF35" s="5">
        <v>1705.2554001149833</v>
      </c>
      <c r="AJ35">
        <v>34</v>
      </c>
      <c r="AK35" s="4">
        <f t="shared" si="2"/>
        <v>1771.0017781307097</v>
      </c>
      <c r="AL35" s="4">
        <f t="shared" si="3"/>
        <v>1691.66613737783</v>
      </c>
      <c r="AM35" s="4">
        <f t="shared" si="0"/>
        <v>1731.3339577542697</v>
      </c>
      <c r="AN35" s="4">
        <f t="shared" si="1"/>
        <v>39.667820376439977</v>
      </c>
      <c r="AQ35">
        <v>34</v>
      </c>
      <c r="AR35" s="4">
        <v>1731.3339577542697</v>
      </c>
      <c r="AS35" s="4">
        <v>39.667820376439977</v>
      </c>
      <c r="AT35" s="4">
        <f t="shared" si="4"/>
        <v>1771.0017781307097</v>
      </c>
      <c r="AU35" s="4">
        <f t="shared" si="5"/>
        <v>1691.6661373778297</v>
      </c>
      <c r="AW35">
        <v>168</v>
      </c>
      <c r="AX35" s="4">
        <v>-150.44387465149771</v>
      </c>
      <c r="AY35" s="4">
        <v>127.47453670268328</v>
      </c>
      <c r="AZ35" s="4">
        <v>-22.969337948814427</v>
      </c>
      <c r="BA35" s="4">
        <v>-277.91841135418099</v>
      </c>
      <c r="BB35">
        <f t="shared" si="6"/>
        <v>36</v>
      </c>
      <c r="BD35" s="4">
        <v>-22.969337948814427</v>
      </c>
      <c r="BE35">
        <v>36</v>
      </c>
      <c r="BG35" s="4">
        <v>-277.91841135418099</v>
      </c>
      <c r="BH35">
        <v>36</v>
      </c>
    </row>
    <row r="36" spans="2:75" x14ac:dyDescent="0.35">
      <c r="B36">
        <v>283</v>
      </c>
      <c r="C36" s="4">
        <v>558.99135795518532</v>
      </c>
      <c r="D36" s="4">
        <v>85.341188428952137</v>
      </c>
      <c r="E36" s="5">
        <v>644.33254638413746</v>
      </c>
      <c r="F36" s="5">
        <v>473.65016952623319</v>
      </c>
      <c r="J36">
        <v>283</v>
      </c>
      <c r="K36" s="4">
        <v>456.78172503096494</v>
      </c>
      <c r="L36" s="4">
        <v>94.06603650894499</v>
      </c>
      <c r="M36" s="5">
        <v>550.84776153990992</v>
      </c>
      <c r="N36" s="5">
        <v>362.71568852201995</v>
      </c>
      <c r="T36">
        <v>35</v>
      </c>
      <c r="U36" s="4">
        <v>1750.3795743722553</v>
      </c>
      <c r="V36" s="4">
        <v>31.058775641504184</v>
      </c>
      <c r="W36" s="5">
        <v>1781.4383500137594</v>
      </c>
      <c r="X36" s="5">
        <v>1719.3207987307512</v>
      </c>
      <c r="AB36">
        <v>35</v>
      </c>
      <c r="AC36" s="4">
        <v>1769.9713996171602</v>
      </c>
      <c r="AD36" s="4">
        <v>34.234066541610389</v>
      </c>
      <c r="AE36" s="5">
        <v>1804.2054661587706</v>
      </c>
      <c r="AF36" s="5">
        <v>1735.7373330755497</v>
      </c>
      <c r="AJ36">
        <v>35</v>
      </c>
      <c r="AK36" s="4">
        <f t="shared" si="2"/>
        <v>1804.2054661587706</v>
      </c>
      <c r="AL36" s="4">
        <f t="shared" si="3"/>
        <v>1719.3207987307512</v>
      </c>
      <c r="AM36" s="4">
        <f t="shared" si="0"/>
        <v>1761.7631324447609</v>
      </c>
      <c r="AN36" s="4">
        <f t="shared" si="1"/>
        <v>42.442333714009692</v>
      </c>
      <c r="AQ36">
        <v>35</v>
      </c>
      <c r="AR36" s="4">
        <v>1761.7631324447609</v>
      </c>
      <c r="AS36" s="4">
        <v>42.442333714009692</v>
      </c>
      <c r="AT36" s="4">
        <f t="shared" si="4"/>
        <v>1804.2054661587706</v>
      </c>
      <c r="AU36" s="4">
        <f t="shared" si="5"/>
        <v>1719.3207987307512</v>
      </c>
      <c r="AW36">
        <v>194</v>
      </c>
      <c r="AX36" s="4">
        <v>-111.79080226109352</v>
      </c>
      <c r="AY36" s="4">
        <v>130.47486423218527</v>
      </c>
      <c r="AZ36" s="4">
        <v>18.684061971091751</v>
      </c>
      <c r="BA36" s="4">
        <v>-242.26566649327879</v>
      </c>
      <c r="BB36">
        <f t="shared" si="6"/>
        <v>37</v>
      </c>
      <c r="BD36" s="4">
        <v>18.684061971091751</v>
      </c>
      <c r="BE36">
        <v>37</v>
      </c>
      <c r="BG36" s="4">
        <v>-242.26566649327879</v>
      </c>
      <c r="BH36">
        <v>37</v>
      </c>
    </row>
    <row r="37" spans="2:75" x14ac:dyDescent="0.35">
      <c r="B37">
        <v>284</v>
      </c>
      <c r="C37" s="4">
        <v>1203.5545828172503</v>
      </c>
      <c r="D37" s="4">
        <v>85.266412422747521</v>
      </c>
      <c r="E37" s="5">
        <v>1288.820995239998</v>
      </c>
      <c r="F37" s="5">
        <v>1118.2881703945027</v>
      </c>
      <c r="J37">
        <v>284</v>
      </c>
      <c r="K37" s="4">
        <v>1167.2418083549151</v>
      </c>
      <c r="L37" s="4">
        <v>93.983615785035113</v>
      </c>
      <c r="M37" s="5">
        <v>1261.2254241399501</v>
      </c>
      <c r="N37" s="5">
        <v>1073.2581925698801</v>
      </c>
      <c r="T37">
        <v>36</v>
      </c>
      <c r="U37" s="4">
        <v>1767.014609841234</v>
      </c>
      <c r="V37" s="4">
        <v>32.801397696792975</v>
      </c>
      <c r="W37" s="5">
        <v>1799.816007538027</v>
      </c>
      <c r="X37" s="5">
        <v>1734.2132121444411</v>
      </c>
      <c r="AB37">
        <v>36</v>
      </c>
      <c r="AC37" s="4">
        <v>1788.3071163157301</v>
      </c>
      <c r="AD37" s="4">
        <v>36.154845392851257</v>
      </c>
      <c r="AE37" s="5">
        <v>1824.4619617085814</v>
      </c>
      <c r="AF37" s="5">
        <v>1752.1522709228789</v>
      </c>
      <c r="AJ37">
        <v>36</v>
      </c>
      <c r="AK37" s="4">
        <f t="shared" si="2"/>
        <v>1824.4619617085814</v>
      </c>
      <c r="AL37" s="4">
        <f t="shared" si="3"/>
        <v>1734.2132121444411</v>
      </c>
      <c r="AM37" s="4">
        <f t="shared" si="0"/>
        <v>1779.3375869265112</v>
      </c>
      <c r="AN37" s="4">
        <f t="shared" si="1"/>
        <v>45.124374782070163</v>
      </c>
      <c r="AQ37">
        <v>36</v>
      </c>
      <c r="AR37" s="4">
        <v>1779.3375869265112</v>
      </c>
      <c r="AS37" s="4">
        <v>45.124374782070163</v>
      </c>
      <c r="AT37" s="4">
        <f t="shared" si="4"/>
        <v>1824.4619617085814</v>
      </c>
      <c r="AU37" s="4">
        <f t="shared" si="5"/>
        <v>1734.2132121444411</v>
      </c>
      <c r="AW37">
        <v>169</v>
      </c>
      <c r="AX37" s="4">
        <v>-92.242970513816772</v>
      </c>
      <c r="AY37" s="4">
        <v>129.33933075308801</v>
      </c>
      <c r="AZ37" s="4">
        <v>37.096360239271235</v>
      </c>
      <c r="BA37" s="4">
        <v>-221.58230126690478</v>
      </c>
      <c r="BB37">
        <f t="shared" si="6"/>
        <v>38</v>
      </c>
      <c r="BD37" s="4">
        <v>37.096360239271235</v>
      </c>
      <c r="BE37">
        <v>38</v>
      </c>
      <c r="BG37" s="4">
        <v>-221.58230126690478</v>
      </c>
      <c r="BH37">
        <v>38</v>
      </c>
    </row>
    <row r="38" spans="2:75" x14ac:dyDescent="0.35">
      <c r="B38">
        <v>285</v>
      </c>
      <c r="C38" s="4">
        <v>1900.805286566828</v>
      </c>
      <c r="D38" s="4">
        <v>23.924075407959265</v>
      </c>
      <c r="E38" s="5">
        <v>1924.7293619747873</v>
      </c>
      <c r="F38" s="5">
        <v>1876.8812111588688</v>
      </c>
      <c r="J38">
        <v>285</v>
      </c>
      <c r="K38" s="4">
        <v>1935.775869834478</v>
      </c>
      <c r="L38" s="4">
        <v>26.369950925178124</v>
      </c>
      <c r="M38" s="5">
        <v>1962.1458207596561</v>
      </c>
      <c r="N38" s="5">
        <v>1909.4059189093</v>
      </c>
      <c r="T38">
        <v>37</v>
      </c>
      <c r="U38" s="4">
        <v>1746.8868089179145</v>
      </c>
      <c r="V38" s="4">
        <v>34.246948305844455</v>
      </c>
      <c r="W38" s="5">
        <v>1781.1337572237589</v>
      </c>
      <c r="X38" s="5">
        <v>1712.6398606120702</v>
      </c>
      <c r="AB38">
        <v>37</v>
      </c>
      <c r="AC38" s="4">
        <v>1766.121551627069</v>
      </c>
      <c r="AD38" s="4">
        <v>37.748181727507131</v>
      </c>
      <c r="AE38" s="5">
        <v>1803.8697333545761</v>
      </c>
      <c r="AF38" s="5">
        <v>1728.373369899562</v>
      </c>
      <c r="AJ38">
        <v>37</v>
      </c>
      <c r="AK38" s="4">
        <f t="shared" si="2"/>
        <v>1803.8697333545761</v>
      </c>
      <c r="AL38" s="4">
        <f t="shared" si="3"/>
        <v>1712.6398606120702</v>
      </c>
      <c r="AM38" s="4">
        <f t="shared" si="0"/>
        <v>1758.2547969833231</v>
      </c>
      <c r="AN38" s="4">
        <f t="shared" si="1"/>
        <v>45.614936371252952</v>
      </c>
      <c r="AQ38">
        <v>37</v>
      </c>
      <c r="AR38" s="4">
        <v>1758.2547969833231</v>
      </c>
      <c r="AS38" s="4">
        <v>45.614936371252952</v>
      </c>
      <c r="AT38" s="4">
        <f t="shared" si="4"/>
        <v>1803.8697333545761</v>
      </c>
      <c r="AU38" s="4">
        <f t="shared" si="5"/>
        <v>1712.6398606120702</v>
      </c>
      <c r="AW38">
        <v>241</v>
      </c>
      <c r="AX38" s="4">
        <v>-18.248210933884138</v>
      </c>
      <c r="AY38" s="4">
        <v>144.71209575928287</v>
      </c>
      <c r="AZ38" s="4">
        <v>126.46388482539874</v>
      </c>
      <c r="BA38" s="4">
        <v>-162.96030669316701</v>
      </c>
      <c r="BB38">
        <f t="shared" si="6"/>
        <v>39</v>
      </c>
      <c r="BD38" s="4">
        <v>126.46388482539874</v>
      </c>
      <c r="BE38">
        <v>39</v>
      </c>
      <c r="BG38" s="4">
        <v>-162.96030669316701</v>
      </c>
      <c r="BH38">
        <v>39</v>
      </c>
    </row>
    <row r="39" spans="2:75" x14ac:dyDescent="0.35">
      <c r="B39">
        <v>286</v>
      </c>
      <c r="C39" s="4">
        <v>1915.4867413579552</v>
      </c>
      <c r="D39" s="4">
        <v>15.979007352972573</v>
      </c>
      <c r="E39" s="5">
        <v>1931.4657487109278</v>
      </c>
      <c r="F39" s="5">
        <v>1899.5077340049827</v>
      </c>
      <c r="J39">
        <v>286</v>
      </c>
      <c r="K39" s="4">
        <v>1951.9582817250309</v>
      </c>
      <c r="L39" s="4">
        <v>17.612619612073424</v>
      </c>
      <c r="M39" s="5">
        <v>1969.5709013371043</v>
      </c>
      <c r="N39" s="5">
        <v>1934.3456621129576</v>
      </c>
      <c r="T39">
        <v>38</v>
      </c>
      <c r="U39" s="4">
        <v>1755.1155275306835</v>
      </c>
      <c r="V39" s="4">
        <v>42.527158911099178</v>
      </c>
      <c r="W39" s="5">
        <v>1797.6426864417826</v>
      </c>
      <c r="X39" s="5">
        <v>1712.5883686195843</v>
      </c>
      <c r="AB39">
        <v>38</v>
      </c>
      <c r="AC39" s="4">
        <v>1775.1915324850804</v>
      </c>
      <c r="AD39" s="4">
        <v>46.874918856836842</v>
      </c>
      <c r="AE39" s="5">
        <v>1822.0664513419172</v>
      </c>
      <c r="AF39" s="5">
        <v>1728.3166136282437</v>
      </c>
      <c r="AJ39">
        <v>38</v>
      </c>
      <c r="AK39" s="4">
        <f t="shared" si="2"/>
        <v>1822.0664513419172</v>
      </c>
      <c r="AL39" s="4">
        <f t="shared" si="3"/>
        <v>1712.5883686195843</v>
      </c>
      <c r="AM39" s="4">
        <f t="shared" si="0"/>
        <v>1767.3274099807509</v>
      </c>
      <c r="AN39" s="4">
        <f t="shared" si="1"/>
        <v>54.739041361166301</v>
      </c>
      <c r="AQ39">
        <v>38</v>
      </c>
      <c r="AR39" s="4">
        <v>1767.3274099807509</v>
      </c>
      <c r="AS39" s="4">
        <v>54.739041361166301</v>
      </c>
      <c r="AT39" s="4">
        <f t="shared" si="4"/>
        <v>1822.0664513419172</v>
      </c>
      <c r="AU39" s="4">
        <f t="shared" si="5"/>
        <v>1712.5883686195846</v>
      </c>
      <c r="AW39">
        <v>209</v>
      </c>
      <c r="AX39" s="4">
        <v>84.371950008632439</v>
      </c>
      <c r="AY39" s="4">
        <v>125.46971330701444</v>
      </c>
      <c r="AZ39" s="4">
        <v>209.84166331564688</v>
      </c>
      <c r="BA39" s="4">
        <v>-41.097763298382006</v>
      </c>
      <c r="BB39">
        <f t="shared" si="6"/>
        <v>40</v>
      </c>
      <c r="BD39" s="4">
        <v>209.84166331564688</v>
      </c>
      <c r="BE39">
        <v>40</v>
      </c>
      <c r="BG39" s="4">
        <v>-41.097763298382006</v>
      </c>
      <c r="BH39">
        <v>40</v>
      </c>
    </row>
    <row r="40" spans="2:75" x14ac:dyDescent="0.35">
      <c r="C40" s="4"/>
      <c r="D40" s="4"/>
      <c r="K40" s="4"/>
      <c r="L40" s="4"/>
      <c r="T40">
        <v>39</v>
      </c>
      <c r="U40" s="4">
        <v>1634.7631178921292</v>
      </c>
      <c r="V40" s="4">
        <v>15.064292365806295</v>
      </c>
      <c r="W40" s="5">
        <v>1649.8274102579355</v>
      </c>
      <c r="X40" s="5">
        <v>1619.6988255263229</v>
      </c>
      <c r="AB40">
        <v>39</v>
      </c>
      <c r="AC40" s="4">
        <v>1642.5349059790565</v>
      </c>
      <c r="AD40" s="4">
        <v>16.604388827360424</v>
      </c>
      <c r="AE40" s="5">
        <v>1659.139294806417</v>
      </c>
      <c r="AF40" s="5">
        <v>1625.930517151696</v>
      </c>
      <c r="AJ40">
        <v>39</v>
      </c>
      <c r="AK40" s="4">
        <f t="shared" si="2"/>
        <v>1659.139294806417</v>
      </c>
      <c r="AL40" s="4">
        <f t="shared" si="3"/>
        <v>1619.6988255263229</v>
      </c>
      <c r="AM40" s="4">
        <f t="shared" si="0"/>
        <v>1639.4190601663699</v>
      </c>
      <c r="AN40" s="4">
        <f t="shared" si="1"/>
        <v>19.720234640047011</v>
      </c>
      <c r="AQ40">
        <v>39</v>
      </c>
      <c r="AR40" s="4">
        <v>1639.4190601663699</v>
      </c>
      <c r="AS40" s="4">
        <v>19.720234640047011</v>
      </c>
      <c r="AT40" s="4">
        <f t="shared" si="4"/>
        <v>1659.139294806417</v>
      </c>
      <c r="AU40" s="4">
        <f t="shared" si="5"/>
        <v>1619.6988255263229</v>
      </c>
      <c r="AW40">
        <v>242</v>
      </c>
      <c r="AX40" s="4">
        <v>102.79269326459507</v>
      </c>
      <c r="AY40" s="4">
        <v>143.68075082097494</v>
      </c>
      <c r="AZ40" s="4">
        <v>246.47344408557001</v>
      </c>
      <c r="BA40" s="4">
        <v>-40.888057556379863</v>
      </c>
      <c r="BB40">
        <f t="shared" si="6"/>
        <v>41</v>
      </c>
      <c r="BD40" s="4">
        <v>246.47344408557001</v>
      </c>
      <c r="BE40">
        <v>41</v>
      </c>
      <c r="BG40" s="4">
        <v>-40.888057556379863</v>
      </c>
      <c r="BH40">
        <v>41</v>
      </c>
    </row>
    <row r="41" spans="2:75" x14ac:dyDescent="0.35">
      <c r="C41" s="4"/>
      <c r="D41" s="4"/>
      <c r="K41" s="4"/>
      <c r="L41" s="4"/>
      <c r="T41">
        <v>40</v>
      </c>
      <c r="U41" s="4">
        <v>1649.5037720977368</v>
      </c>
      <c r="V41" s="4">
        <v>26.545472575872452</v>
      </c>
      <c r="W41" s="5">
        <v>1676.0492446736093</v>
      </c>
      <c r="X41" s="5">
        <v>1622.9582995218643</v>
      </c>
      <c r="AB41">
        <v>40</v>
      </c>
      <c r="AC41" s="4">
        <v>1658.7825695304582</v>
      </c>
      <c r="AD41" s="4">
        <v>29.259346377019654</v>
      </c>
      <c r="AE41" s="5">
        <v>1688.0419159074779</v>
      </c>
      <c r="AF41" s="5">
        <v>1629.5232231534385</v>
      </c>
      <c r="AJ41">
        <v>40</v>
      </c>
      <c r="AK41" s="4">
        <f t="shared" si="2"/>
        <v>1688.0419159074779</v>
      </c>
      <c r="AL41" s="4">
        <f t="shared" si="3"/>
        <v>1622.9582995218643</v>
      </c>
      <c r="AM41" s="4">
        <f t="shared" si="0"/>
        <v>1655.5001077146712</v>
      </c>
      <c r="AN41" s="4">
        <f t="shared" si="1"/>
        <v>32.541808192806684</v>
      </c>
      <c r="AQ41">
        <v>40</v>
      </c>
      <c r="AR41" s="4">
        <v>1655.5001077146712</v>
      </c>
      <c r="AS41" s="4">
        <v>32.541808192806684</v>
      </c>
      <c r="AT41" s="4">
        <f t="shared" si="4"/>
        <v>1688.0419159074779</v>
      </c>
      <c r="AU41" s="4">
        <f t="shared" si="5"/>
        <v>1622.9582995218645</v>
      </c>
      <c r="AW41">
        <v>219</v>
      </c>
      <c r="AX41" s="4">
        <v>134.82784188645178</v>
      </c>
      <c r="AY41" s="4">
        <v>142.34855543116191</v>
      </c>
      <c r="AZ41" s="4">
        <v>277.17639731761369</v>
      </c>
      <c r="BA41" s="4">
        <v>-7.5207135447101336</v>
      </c>
      <c r="BB41">
        <f t="shared" si="6"/>
        <v>42</v>
      </c>
      <c r="BD41" s="4">
        <v>277.17639731761369</v>
      </c>
      <c r="BE41">
        <v>42</v>
      </c>
      <c r="BG41" s="4">
        <v>-7.5207135447101336</v>
      </c>
      <c r="BH41">
        <v>42</v>
      </c>
    </row>
    <row r="42" spans="2:75" x14ac:dyDescent="0.35">
      <c r="C42" s="4"/>
      <c r="D42" s="4"/>
      <c r="K42" s="4"/>
      <c r="L42" s="4"/>
      <c r="T42">
        <v>41</v>
      </c>
      <c r="U42" s="4">
        <v>1657.8508895394662</v>
      </c>
      <c r="V42" s="4">
        <v>29.346451248158871</v>
      </c>
      <c r="W42" s="5">
        <v>1687.1973407876251</v>
      </c>
      <c r="X42" s="5">
        <v>1628.5044382913072</v>
      </c>
      <c r="AB42">
        <v>41</v>
      </c>
      <c r="AC42" s="4">
        <v>1667.9830537101677</v>
      </c>
      <c r="AD42" s="4">
        <v>32.346682830828399</v>
      </c>
      <c r="AE42" s="5">
        <v>1700.3297365409962</v>
      </c>
      <c r="AF42" s="5">
        <v>1635.6363708793392</v>
      </c>
      <c r="AJ42">
        <v>41</v>
      </c>
      <c r="AK42" s="4">
        <f t="shared" si="2"/>
        <v>1700.3297365409962</v>
      </c>
      <c r="AL42" s="4">
        <f t="shared" si="3"/>
        <v>1628.5044382913072</v>
      </c>
      <c r="AM42" s="4">
        <f t="shared" si="0"/>
        <v>1664.4170874161518</v>
      </c>
      <c r="AN42" s="4">
        <f t="shared" si="1"/>
        <v>35.912649124844393</v>
      </c>
      <c r="AQ42">
        <v>41</v>
      </c>
      <c r="AR42" s="4">
        <v>1664.4170874161518</v>
      </c>
      <c r="AS42" s="4">
        <v>35.912649124844393</v>
      </c>
      <c r="AT42" s="4">
        <f t="shared" si="4"/>
        <v>1700.3297365409962</v>
      </c>
      <c r="AU42" s="4">
        <f t="shared" si="5"/>
        <v>1628.5044382913075</v>
      </c>
      <c r="AW42">
        <v>14</v>
      </c>
      <c r="AX42" s="4">
        <v>169.63966507604039</v>
      </c>
      <c r="AY42" s="4">
        <v>120.93881500159239</v>
      </c>
      <c r="AZ42" s="4">
        <v>290.57848007763278</v>
      </c>
      <c r="BA42" s="4">
        <v>48.700850074447999</v>
      </c>
      <c r="BB42">
        <f t="shared" si="6"/>
        <v>43</v>
      </c>
      <c r="BD42" s="4">
        <v>285.46132120562561</v>
      </c>
      <c r="BE42">
        <v>43</v>
      </c>
      <c r="BG42" s="4">
        <v>48.700850074447999</v>
      </c>
      <c r="BH42">
        <v>43</v>
      </c>
    </row>
    <row r="43" spans="2:75" x14ac:dyDescent="0.35">
      <c r="C43" s="4"/>
      <c r="D43" s="4"/>
      <c r="K43" s="4"/>
      <c r="L43" s="4"/>
      <c r="T43">
        <v>42</v>
      </c>
      <c r="U43" s="4">
        <v>1911.579580002252</v>
      </c>
      <c r="V43" s="4">
        <v>23.586615893510519</v>
      </c>
      <c r="W43" s="5">
        <v>1935.1661958957625</v>
      </c>
      <c r="X43" s="5">
        <v>1887.9929641087415</v>
      </c>
      <c r="AB43">
        <v>42</v>
      </c>
      <c r="AC43" s="4">
        <v>1947.6516721089968</v>
      </c>
      <c r="AD43" s="4">
        <v>25.997991270165187</v>
      </c>
      <c r="AE43" s="5">
        <v>1973.6496633791619</v>
      </c>
      <c r="AF43" s="5">
        <v>1921.6536808388316</v>
      </c>
      <c r="AJ43">
        <v>42</v>
      </c>
      <c r="AK43" s="4">
        <f t="shared" si="2"/>
        <v>1973.6496633791619</v>
      </c>
      <c r="AL43" s="4">
        <f t="shared" si="3"/>
        <v>1887.9929641087415</v>
      </c>
      <c r="AM43" s="4">
        <f t="shared" si="0"/>
        <v>1930.8213137439516</v>
      </c>
      <c r="AN43" s="4">
        <f t="shared" si="1"/>
        <v>42.828349635210316</v>
      </c>
      <c r="AQ43">
        <v>42</v>
      </c>
      <c r="AR43" s="4">
        <v>1930.8213137439516</v>
      </c>
      <c r="AS43" s="4">
        <v>42.828349635210316</v>
      </c>
      <c r="AT43" s="4">
        <f t="shared" si="4"/>
        <v>1973.6496633791619</v>
      </c>
      <c r="AU43" s="4">
        <f t="shared" si="5"/>
        <v>1887.9929641087413</v>
      </c>
      <c r="AW43">
        <v>88</v>
      </c>
      <c r="AX43" s="4">
        <v>169.70548621272349</v>
      </c>
      <c r="AY43" s="4">
        <v>115.75583499290212</v>
      </c>
      <c r="AZ43" s="4">
        <v>285.46132120562561</v>
      </c>
      <c r="BA43" s="4">
        <v>53.949651219821362</v>
      </c>
      <c r="BB43">
        <f t="shared" si="6"/>
        <v>44</v>
      </c>
      <c r="BD43" s="4">
        <v>290.57848007763278</v>
      </c>
      <c r="BE43">
        <v>44</v>
      </c>
      <c r="BG43" s="4">
        <v>53.949651219821362</v>
      </c>
      <c r="BH43">
        <v>44</v>
      </c>
      <c r="BS43" t="s">
        <v>129</v>
      </c>
    </row>
    <row r="44" spans="2:75" x14ac:dyDescent="0.35">
      <c r="C44" s="4"/>
      <c r="D44" s="4"/>
      <c r="K44" s="4"/>
      <c r="L44" s="4"/>
      <c r="T44">
        <v>43</v>
      </c>
      <c r="U44" s="4">
        <v>1670.1643677513794</v>
      </c>
      <c r="V44" s="4">
        <v>36.161400248273054</v>
      </c>
      <c r="W44" s="5">
        <v>1706.3257679996525</v>
      </c>
      <c r="X44" s="5">
        <v>1634.0029675031062</v>
      </c>
      <c r="AB44">
        <v>43</v>
      </c>
      <c r="AC44" s="4">
        <v>1681.5553991667605</v>
      </c>
      <c r="AD44" s="4">
        <v>39.85835747764952</v>
      </c>
      <c r="AE44" s="5">
        <v>1721.4137566444101</v>
      </c>
      <c r="AF44" s="5">
        <v>1641.6970416891108</v>
      </c>
      <c r="AJ44">
        <v>43</v>
      </c>
      <c r="AK44" s="4">
        <f t="shared" si="2"/>
        <v>1721.4137566444101</v>
      </c>
      <c r="AL44" s="4">
        <f t="shared" si="3"/>
        <v>1634.0029675031062</v>
      </c>
      <c r="AM44" s="4">
        <f t="shared" si="0"/>
        <v>1677.7083620737581</v>
      </c>
      <c r="AN44" s="4">
        <f t="shared" si="1"/>
        <v>43.705394570652061</v>
      </c>
      <c r="AQ44">
        <v>43</v>
      </c>
      <c r="AR44" s="4">
        <v>1677.7083620737581</v>
      </c>
      <c r="AS44" s="4">
        <v>43.705394570652061</v>
      </c>
      <c r="AT44" s="4">
        <f t="shared" si="4"/>
        <v>1721.4137566444101</v>
      </c>
      <c r="AU44" s="4">
        <f t="shared" si="5"/>
        <v>1634.002967503106</v>
      </c>
      <c r="AW44">
        <v>106</v>
      </c>
      <c r="AX44" s="4">
        <v>319.53778236808409</v>
      </c>
      <c r="AY44" s="4">
        <v>114.99125026375407</v>
      </c>
      <c r="AZ44" s="4">
        <v>434.52903263183816</v>
      </c>
      <c r="BA44" s="4">
        <v>204.54653210433003</v>
      </c>
      <c r="BB44">
        <f t="shared" si="6"/>
        <v>45</v>
      </c>
      <c r="BD44" s="4">
        <v>434.52903263183816</v>
      </c>
      <c r="BE44">
        <v>45</v>
      </c>
      <c r="BG44" s="4">
        <v>204.54653210433003</v>
      </c>
      <c r="BH44">
        <v>45</v>
      </c>
      <c r="BQ44" t="s">
        <v>130</v>
      </c>
      <c r="BR44" t="s">
        <v>131</v>
      </c>
      <c r="BS44" t="s">
        <v>132</v>
      </c>
      <c r="BT44" t="s">
        <v>133</v>
      </c>
      <c r="BU44" t="s">
        <v>126</v>
      </c>
      <c r="BV44" t="s">
        <v>134</v>
      </c>
      <c r="BW44" t="s">
        <v>135</v>
      </c>
    </row>
    <row r="45" spans="2:75" x14ac:dyDescent="0.35">
      <c r="C45" s="4"/>
      <c r="D45" s="4"/>
      <c r="K45" s="4"/>
      <c r="L45" s="4"/>
      <c r="T45">
        <v>44</v>
      </c>
      <c r="U45" s="4">
        <v>1622.1536426078144</v>
      </c>
      <c r="V45" s="4">
        <v>20.5905796680712</v>
      </c>
      <c r="W45" s="5">
        <v>1642.7442222758855</v>
      </c>
      <c r="X45" s="5">
        <v>1601.5630629397433</v>
      </c>
      <c r="AB45">
        <v>44</v>
      </c>
      <c r="AC45" s="4">
        <v>1628.6363022182186</v>
      </c>
      <c r="AD45" s="4">
        <v>22.695655573271097</v>
      </c>
      <c r="AE45" s="5">
        <v>1651.3319577914897</v>
      </c>
      <c r="AF45" s="5">
        <v>1605.9406466449475</v>
      </c>
      <c r="AJ45">
        <v>44</v>
      </c>
      <c r="AK45" s="4">
        <f t="shared" si="2"/>
        <v>1651.3319577914897</v>
      </c>
      <c r="AL45" s="4">
        <f t="shared" si="3"/>
        <v>1601.5630629397433</v>
      </c>
      <c r="AM45" s="4">
        <f t="shared" si="0"/>
        <v>1626.4475103656164</v>
      </c>
      <c r="AN45" s="4">
        <f t="shared" si="1"/>
        <v>24.884447425873304</v>
      </c>
      <c r="AQ45">
        <v>44</v>
      </c>
      <c r="AR45" s="4">
        <v>1626.4475103656164</v>
      </c>
      <c r="AS45" s="4">
        <v>24.884447425873304</v>
      </c>
      <c r="AT45" s="4">
        <f t="shared" si="4"/>
        <v>1651.3319577914897</v>
      </c>
      <c r="AU45" s="4">
        <f t="shared" si="5"/>
        <v>1601.5630629397431</v>
      </c>
      <c r="AW45">
        <v>290</v>
      </c>
      <c r="AX45" s="4">
        <v>350.69567300105155</v>
      </c>
      <c r="AY45" s="4">
        <v>124.72879562724097</v>
      </c>
      <c r="AZ45" s="4">
        <v>475.42446862829252</v>
      </c>
      <c r="BA45" s="4">
        <v>225.96687737381058</v>
      </c>
      <c r="BB45">
        <f t="shared" si="6"/>
        <v>46</v>
      </c>
      <c r="BD45" s="4">
        <v>475.42446862829252</v>
      </c>
      <c r="BE45">
        <v>46</v>
      </c>
      <c r="BG45" s="4">
        <v>225.96687737381058</v>
      </c>
      <c r="BH45">
        <v>46</v>
      </c>
      <c r="BQ45" t="s">
        <v>136</v>
      </c>
      <c r="BR45">
        <v>-1000</v>
      </c>
      <c r="BS45">
        <v>1840</v>
      </c>
      <c r="BT45">
        <f>25+25+100</f>
        <v>150</v>
      </c>
      <c r="BU45">
        <f>BS45-BR45-BT45</f>
        <v>2690</v>
      </c>
      <c r="BV45">
        <f>1975+1000</f>
        <v>2975</v>
      </c>
      <c r="BW45" s="7">
        <f>BU45/BV45*100</f>
        <v>90.420168067226896</v>
      </c>
    </row>
    <row r="46" spans="2:75" x14ac:dyDescent="0.35">
      <c r="C46" s="4"/>
      <c r="D46" s="4"/>
      <c r="K46" s="4"/>
      <c r="L46" s="4"/>
      <c r="T46">
        <v>45</v>
      </c>
      <c r="U46" s="4">
        <v>1627.303991667605</v>
      </c>
      <c r="V46" s="4">
        <v>18.65934524167352</v>
      </c>
      <c r="W46" s="5">
        <v>1645.9633369092785</v>
      </c>
      <c r="X46" s="5">
        <v>1608.6446464259316</v>
      </c>
      <c r="AB46">
        <v>45</v>
      </c>
      <c r="AC46" s="4">
        <v>1634.3131967120819</v>
      </c>
      <c r="AD46" s="4">
        <v>20.566981583546919</v>
      </c>
      <c r="AE46" s="5">
        <v>1654.8801782956289</v>
      </c>
      <c r="AF46" s="5">
        <v>1613.7462151285349</v>
      </c>
      <c r="AJ46">
        <v>45</v>
      </c>
      <c r="AK46" s="4">
        <f t="shared" si="2"/>
        <v>1654.8801782956289</v>
      </c>
      <c r="AL46" s="4">
        <f t="shared" si="3"/>
        <v>1608.6446464259316</v>
      </c>
      <c r="AM46" s="4">
        <f t="shared" si="0"/>
        <v>1631.7624123607802</v>
      </c>
      <c r="AN46" s="4">
        <f t="shared" si="1"/>
        <v>23.117765934848649</v>
      </c>
      <c r="AQ46">
        <v>45</v>
      </c>
      <c r="AR46" s="4">
        <v>1631.7624123607802</v>
      </c>
      <c r="AS46" s="4">
        <v>23.117765934848649</v>
      </c>
      <c r="AT46" s="4">
        <f t="shared" si="4"/>
        <v>1654.8801782956289</v>
      </c>
      <c r="AU46" s="4">
        <f t="shared" si="5"/>
        <v>1608.6446464259316</v>
      </c>
      <c r="AW46">
        <v>314</v>
      </c>
      <c r="AX46" s="4">
        <v>386.47111344278483</v>
      </c>
      <c r="AY46" s="4">
        <v>104.71887171213075</v>
      </c>
      <c r="AZ46" s="4">
        <v>491.18998515491558</v>
      </c>
      <c r="BA46" s="4">
        <v>281.75224173065408</v>
      </c>
      <c r="BB46">
        <f t="shared" si="6"/>
        <v>47</v>
      </c>
      <c r="BD46" s="4">
        <v>491.18998515491558</v>
      </c>
      <c r="BE46">
        <v>47</v>
      </c>
      <c r="BG46" s="4">
        <v>281.75224173065408</v>
      </c>
      <c r="BH46">
        <v>47</v>
      </c>
    </row>
    <row r="47" spans="2:75" x14ac:dyDescent="0.35">
      <c r="B47">
        <v>4</v>
      </c>
      <c r="C47" s="4">
        <v>-2214.6782205541449</v>
      </c>
      <c r="D47" s="4">
        <v>1.1624663229877115</v>
      </c>
      <c r="E47" s="5">
        <v>-2213.5157542311572</v>
      </c>
      <c r="F47" s="5">
        <v>-2215.8406868771326</v>
      </c>
      <c r="J47">
        <v>4</v>
      </c>
      <c r="K47" s="4">
        <v>-2600.4536924605363</v>
      </c>
      <c r="L47" s="4">
        <v>1.2813109542021266</v>
      </c>
      <c r="M47" s="5">
        <v>-2599.1723815063342</v>
      </c>
      <c r="N47" s="5">
        <v>-2601.7350034147385</v>
      </c>
      <c r="T47">
        <v>46</v>
      </c>
      <c r="U47" s="4">
        <v>1636.3615020830987</v>
      </c>
      <c r="V47" s="4">
        <v>17.526284298993801</v>
      </c>
      <c r="W47" s="5">
        <v>1653.8877863820926</v>
      </c>
      <c r="X47" s="5">
        <v>1618.8352177841048</v>
      </c>
      <c r="AB47">
        <v>46</v>
      </c>
      <c r="AC47" s="4">
        <v>1644.2967008219794</v>
      </c>
      <c r="AD47" s="4">
        <v>19.318082265842918</v>
      </c>
      <c r="AE47" s="5">
        <v>1663.6147830878222</v>
      </c>
      <c r="AF47" s="5">
        <v>1624.9786185561366</v>
      </c>
      <c r="AJ47">
        <v>46</v>
      </c>
      <c r="AK47" s="4">
        <f t="shared" si="2"/>
        <v>1663.6147830878222</v>
      </c>
      <c r="AL47" s="4">
        <f t="shared" si="3"/>
        <v>1618.8352177841048</v>
      </c>
      <c r="AM47" s="4">
        <f t="shared" si="0"/>
        <v>1641.2250004359635</v>
      </c>
      <c r="AN47" s="4">
        <f t="shared" si="1"/>
        <v>22.389782651858695</v>
      </c>
      <c r="AQ47">
        <v>46</v>
      </c>
      <c r="AR47" s="4">
        <v>1641.2250004359635</v>
      </c>
      <c r="AS47" s="4">
        <v>22.389782651858695</v>
      </c>
      <c r="AT47" s="4">
        <f t="shared" si="4"/>
        <v>1663.6147830878222</v>
      </c>
      <c r="AU47" s="4">
        <f t="shared" si="5"/>
        <v>1618.8352177841048</v>
      </c>
      <c r="AW47">
        <v>183</v>
      </c>
      <c r="AX47" s="4">
        <v>422.2040539080848</v>
      </c>
      <c r="AY47" s="4">
        <v>119.0542923399056</v>
      </c>
      <c r="AZ47" s="4">
        <v>541.2583462479904</v>
      </c>
      <c r="BA47" s="4">
        <v>303.1497615681792</v>
      </c>
      <c r="BB47">
        <f t="shared" si="6"/>
        <v>48</v>
      </c>
      <c r="BD47" s="4">
        <v>541.2583462479904</v>
      </c>
      <c r="BE47">
        <v>48</v>
      </c>
      <c r="BG47" s="4">
        <v>303.1497615681792</v>
      </c>
      <c r="BH47">
        <v>48</v>
      </c>
    </row>
    <row r="48" spans="2:75" x14ac:dyDescent="0.35">
      <c r="B48">
        <v>287</v>
      </c>
      <c r="C48" s="4">
        <v>-2028.6721768407106</v>
      </c>
      <c r="D48" s="4">
        <v>13.257119172138118</v>
      </c>
      <c r="E48" s="5">
        <v>-2015.4150576685724</v>
      </c>
      <c r="F48" s="5">
        <v>-2041.9292960128487</v>
      </c>
      <c r="J48">
        <v>287</v>
      </c>
      <c r="K48" s="4">
        <v>-2395.4313389998897</v>
      </c>
      <c r="L48" s="4">
        <v>14.612459458400735</v>
      </c>
      <c r="M48" s="5">
        <v>-2380.818879541489</v>
      </c>
      <c r="N48" s="5">
        <v>-2410.0437984582904</v>
      </c>
      <c r="T48">
        <v>47</v>
      </c>
      <c r="U48" s="4">
        <v>1680.1690687985588</v>
      </c>
      <c r="V48" s="4">
        <v>31.639369421101492</v>
      </c>
      <c r="W48" s="5">
        <v>1711.8084382196603</v>
      </c>
      <c r="X48" s="5">
        <v>1648.5296993774573</v>
      </c>
      <c r="AB48">
        <v>47</v>
      </c>
      <c r="AC48" s="4">
        <v>1692.5829298502422</v>
      </c>
      <c r="AD48" s="4">
        <v>34.874017269668684</v>
      </c>
      <c r="AE48" s="5">
        <v>1727.4569471199109</v>
      </c>
      <c r="AF48" s="5">
        <v>1657.7089125805735</v>
      </c>
      <c r="AJ48">
        <v>47</v>
      </c>
      <c r="AK48" s="4">
        <f t="shared" si="2"/>
        <v>1727.4569471199109</v>
      </c>
      <c r="AL48" s="4">
        <f t="shared" si="3"/>
        <v>1648.5296993774573</v>
      </c>
      <c r="AM48" s="4">
        <f t="shared" si="0"/>
        <v>1687.9933232486842</v>
      </c>
      <c r="AN48" s="4">
        <f t="shared" si="1"/>
        <v>39.463623871226673</v>
      </c>
      <c r="AQ48">
        <v>47</v>
      </c>
      <c r="AR48" s="4">
        <v>1687.9933232486842</v>
      </c>
      <c r="AS48" s="4">
        <v>39.463623871226673</v>
      </c>
      <c r="AT48" s="4">
        <f t="shared" si="4"/>
        <v>1727.4569471199109</v>
      </c>
      <c r="AU48" s="4">
        <f t="shared" si="5"/>
        <v>1648.5296993774575</v>
      </c>
      <c r="AW48">
        <v>220</v>
      </c>
      <c r="AX48" s="4">
        <v>457.70149065444127</v>
      </c>
      <c r="AY48" s="4">
        <v>134.60660719762188</v>
      </c>
      <c r="AZ48" s="4">
        <v>592.30809785206316</v>
      </c>
      <c r="BA48" s="4">
        <v>323.09488345681939</v>
      </c>
      <c r="BB48">
        <f t="shared" si="6"/>
        <v>49</v>
      </c>
      <c r="BD48" s="4">
        <v>564.30336648203433</v>
      </c>
      <c r="BE48">
        <v>49</v>
      </c>
      <c r="BG48" s="4">
        <v>323.09488345681939</v>
      </c>
      <c r="BH48">
        <v>49</v>
      </c>
    </row>
    <row r="49" spans="2:60" x14ac:dyDescent="0.35">
      <c r="B49">
        <v>288</v>
      </c>
      <c r="C49" s="4">
        <v>-1192.0802516834087</v>
      </c>
      <c r="D49" s="4">
        <v>63.762499977468906</v>
      </c>
      <c r="E49" s="5">
        <v>-1128.3177517059398</v>
      </c>
      <c r="F49" s="5">
        <v>-1255.8427516608776</v>
      </c>
      <c r="J49">
        <v>288</v>
      </c>
      <c r="K49" s="4">
        <v>-1473.3105199249367</v>
      </c>
      <c r="L49" s="4">
        <v>70.281252947110261</v>
      </c>
      <c r="M49" s="5">
        <v>-1403.0292669778264</v>
      </c>
      <c r="N49" s="5">
        <v>-1543.5917728720469</v>
      </c>
      <c r="T49">
        <v>48</v>
      </c>
      <c r="U49" s="4">
        <v>1694.6137259317645</v>
      </c>
      <c r="V49" s="4">
        <v>33.642722947919225</v>
      </c>
      <c r="W49" s="5">
        <v>1728.2564488796838</v>
      </c>
      <c r="X49" s="5">
        <v>1660.9710029838452</v>
      </c>
      <c r="AB49">
        <v>48</v>
      </c>
      <c r="AC49" s="4">
        <v>1708.504335097399</v>
      </c>
      <c r="AD49" s="4">
        <v>37.082183449014138</v>
      </c>
      <c r="AE49" s="5">
        <v>1745.5865185464131</v>
      </c>
      <c r="AF49" s="5">
        <v>1671.4221516483849</v>
      </c>
      <c r="AJ49">
        <v>48</v>
      </c>
      <c r="AK49" s="4">
        <f t="shared" si="2"/>
        <v>1745.5865185464131</v>
      </c>
      <c r="AL49" s="4">
        <f t="shared" si="3"/>
        <v>1660.9710029838452</v>
      </c>
      <c r="AM49" s="4">
        <f t="shared" si="0"/>
        <v>1703.2787607651292</v>
      </c>
      <c r="AN49" s="4">
        <f t="shared" si="1"/>
        <v>42.307757781283954</v>
      </c>
      <c r="AQ49">
        <v>48</v>
      </c>
      <c r="AR49" s="4">
        <v>1703.2787607651292</v>
      </c>
      <c r="AS49" s="4">
        <v>42.307757781283954</v>
      </c>
      <c r="AT49" s="4">
        <f t="shared" si="4"/>
        <v>1745.5865185464131</v>
      </c>
      <c r="AU49" s="4">
        <f t="shared" si="5"/>
        <v>1660.9710029838452</v>
      </c>
      <c r="AW49">
        <v>315</v>
      </c>
      <c r="AX49" s="4">
        <v>461.96218892753518</v>
      </c>
      <c r="AY49" s="4">
        <v>102.34117755449915</v>
      </c>
      <c r="AZ49" s="4">
        <v>564.30336648203433</v>
      </c>
      <c r="BA49" s="4">
        <v>359.62101137303603</v>
      </c>
      <c r="BB49">
        <f t="shared" si="6"/>
        <v>50</v>
      </c>
      <c r="BD49" s="4">
        <v>592.30809785206316</v>
      </c>
      <c r="BE49">
        <v>50</v>
      </c>
      <c r="BG49" s="4">
        <v>359.62101137303603</v>
      </c>
      <c r="BH49">
        <v>50</v>
      </c>
    </row>
    <row r="50" spans="2:60" x14ac:dyDescent="0.35">
      <c r="B50">
        <v>289</v>
      </c>
      <c r="C50" s="4">
        <v>-716.06728115686019</v>
      </c>
      <c r="D50" s="4">
        <v>70.709480648979479</v>
      </c>
      <c r="E50" s="5">
        <v>-645.35780050788071</v>
      </c>
      <c r="F50" s="5">
        <v>-786.77676180583967</v>
      </c>
      <c r="J50">
        <v>289</v>
      </c>
      <c r="K50" s="4">
        <v>-948.63240975825147</v>
      </c>
      <c r="L50" s="4">
        <v>77.938457510382705</v>
      </c>
      <c r="M50" s="5">
        <v>-870.69395224786876</v>
      </c>
      <c r="N50" s="5">
        <v>-1026.5708672686342</v>
      </c>
      <c r="T50">
        <v>49</v>
      </c>
      <c r="U50" s="4">
        <v>1702.5464474721316</v>
      </c>
      <c r="V50" s="4">
        <v>35.396052129565987</v>
      </c>
      <c r="W50" s="5">
        <v>1737.9424996016976</v>
      </c>
      <c r="X50" s="5">
        <v>1667.1503953425656</v>
      </c>
      <c r="AB50">
        <v>49</v>
      </c>
      <c r="AC50" s="4">
        <v>1717.2480576511653</v>
      </c>
      <c r="AD50" s="4">
        <v>39.014764068632445</v>
      </c>
      <c r="AE50" s="5">
        <v>1756.2628217197978</v>
      </c>
      <c r="AF50" s="5">
        <v>1678.2332935825327</v>
      </c>
      <c r="AJ50">
        <v>49</v>
      </c>
      <c r="AK50" s="4">
        <f t="shared" si="2"/>
        <v>1756.2628217197978</v>
      </c>
      <c r="AL50" s="4">
        <f t="shared" si="3"/>
        <v>1667.1503953425656</v>
      </c>
      <c r="AM50" s="4">
        <f t="shared" si="0"/>
        <v>1711.7066085311817</v>
      </c>
      <c r="AN50" s="4">
        <f t="shared" si="1"/>
        <v>44.556213188616084</v>
      </c>
      <c r="AQ50">
        <v>49</v>
      </c>
      <c r="AR50" s="4">
        <v>1711.7066085311817</v>
      </c>
      <c r="AS50" s="4">
        <v>44.556213188616084</v>
      </c>
      <c r="AT50" s="4">
        <f t="shared" si="4"/>
        <v>1756.2628217197978</v>
      </c>
      <c r="AU50" s="4">
        <f t="shared" si="5"/>
        <v>1667.1503953425656</v>
      </c>
      <c r="AW50">
        <v>15</v>
      </c>
      <c r="AX50" s="4">
        <v>490.62158515524288</v>
      </c>
      <c r="AY50" s="4">
        <v>109.97143658483219</v>
      </c>
      <c r="AZ50" s="4">
        <v>600.59302174007507</v>
      </c>
      <c r="BA50" s="4">
        <v>380.65014857041069</v>
      </c>
      <c r="BB50">
        <f t="shared" si="6"/>
        <v>51</v>
      </c>
      <c r="BD50" s="4">
        <v>600.59302174007507</v>
      </c>
      <c r="BE50">
        <v>51</v>
      </c>
      <c r="BG50" s="4">
        <v>362.71568852201995</v>
      </c>
      <c r="BH50">
        <v>51</v>
      </c>
    </row>
    <row r="51" spans="2:60" x14ac:dyDescent="0.35">
      <c r="B51">
        <v>290</v>
      </c>
      <c r="C51" s="4">
        <v>412.50480185450942</v>
      </c>
      <c r="D51" s="4">
        <v>62.919666773783092</v>
      </c>
      <c r="E51" s="5">
        <v>475.42446862829252</v>
      </c>
      <c r="F51" s="5">
        <v>349.58513508072633</v>
      </c>
      <c r="J51">
        <v>290</v>
      </c>
      <c r="K51" s="4">
        <v>295.31913014681527</v>
      </c>
      <c r="L51" s="4">
        <v>69.352252773004693</v>
      </c>
      <c r="M51" s="5">
        <v>364.67138291981996</v>
      </c>
      <c r="N51" s="5">
        <v>225.96687737381058</v>
      </c>
      <c r="T51">
        <v>50</v>
      </c>
      <c r="U51" s="4">
        <v>1817.2749127350523</v>
      </c>
      <c r="V51" s="4">
        <v>28.942282078277913</v>
      </c>
      <c r="W51" s="5">
        <v>1846.2171948133303</v>
      </c>
      <c r="X51" s="5">
        <v>1788.3326306567744</v>
      </c>
      <c r="AB51">
        <v>50</v>
      </c>
      <c r="AC51" s="4">
        <v>1843.7057763765342</v>
      </c>
      <c r="AD51" s="4">
        <v>31.901193465263049</v>
      </c>
      <c r="AE51" s="5">
        <v>1875.6069698417973</v>
      </c>
      <c r="AF51" s="5">
        <v>1811.8045829112712</v>
      </c>
      <c r="AJ51">
        <v>50</v>
      </c>
      <c r="AK51" s="4">
        <f t="shared" si="2"/>
        <v>1875.6069698417973</v>
      </c>
      <c r="AL51" s="4">
        <f t="shared" si="3"/>
        <v>1788.3326306567744</v>
      </c>
      <c r="AM51" s="4">
        <f t="shared" si="0"/>
        <v>1831.969800249286</v>
      </c>
      <c r="AN51" s="4">
        <f t="shared" si="1"/>
        <v>43.637169592511327</v>
      </c>
      <c r="AQ51">
        <v>50</v>
      </c>
      <c r="AR51" s="4">
        <v>1831.969800249286</v>
      </c>
      <c r="AS51" s="4">
        <v>43.637169592511327</v>
      </c>
      <c r="AT51" s="4">
        <f t="shared" si="4"/>
        <v>1875.6069698417973</v>
      </c>
      <c r="AU51" s="4">
        <f t="shared" si="5"/>
        <v>1788.3326306567747</v>
      </c>
      <c r="AW51">
        <v>283</v>
      </c>
      <c r="AX51" s="4">
        <v>503.5241174530787</v>
      </c>
      <c r="AY51" s="4">
        <v>140.80842893105876</v>
      </c>
      <c r="AZ51" s="4">
        <v>644.33254638413746</v>
      </c>
      <c r="BA51" s="4">
        <v>362.71568852201995</v>
      </c>
      <c r="BB51">
        <f t="shared" si="6"/>
        <v>52</v>
      </c>
      <c r="BD51" s="4">
        <v>644.33254638413746</v>
      </c>
      <c r="BE51">
        <v>52</v>
      </c>
      <c r="BG51" s="4">
        <v>380.65014857041069</v>
      </c>
      <c r="BH51">
        <v>52</v>
      </c>
    </row>
    <row r="52" spans="2:60" x14ac:dyDescent="0.35">
      <c r="B52">
        <v>291</v>
      </c>
      <c r="C52" s="4">
        <v>1147.765509438128</v>
      </c>
      <c r="D52" s="4">
        <v>66.278469054970287</v>
      </c>
      <c r="E52" s="5">
        <v>1214.0439784930982</v>
      </c>
      <c r="F52" s="5">
        <v>1081.4870403831578</v>
      </c>
      <c r="J52">
        <v>291</v>
      </c>
      <c r="K52" s="4">
        <v>1105.7491444971852</v>
      </c>
      <c r="L52" s="4">
        <v>73.054441877993895</v>
      </c>
      <c r="M52" s="5">
        <v>1178.8035863751791</v>
      </c>
      <c r="N52" s="5">
        <v>1032.6947026191913</v>
      </c>
      <c r="T52">
        <v>51</v>
      </c>
      <c r="U52" s="4">
        <v>1842.8490597905641</v>
      </c>
      <c r="V52" s="4">
        <v>29.068787663096771</v>
      </c>
      <c r="W52" s="5">
        <v>1871.9178474536609</v>
      </c>
      <c r="X52" s="5">
        <v>1813.7802721274672</v>
      </c>
      <c r="AB52">
        <v>51</v>
      </c>
      <c r="AC52" s="4">
        <v>1871.8944938633038</v>
      </c>
      <c r="AD52" s="4">
        <v>32.040632336214131</v>
      </c>
      <c r="AE52" s="5">
        <v>1903.935126199518</v>
      </c>
      <c r="AF52" s="5">
        <v>1839.8538615270895</v>
      </c>
      <c r="AJ52">
        <v>51</v>
      </c>
      <c r="AK52" s="4">
        <f t="shared" si="2"/>
        <v>1903.935126199518</v>
      </c>
      <c r="AL52" s="4">
        <f t="shared" si="3"/>
        <v>1813.7802721274672</v>
      </c>
      <c r="AM52" s="4">
        <f t="shared" si="0"/>
        <v>1858.8576991634927</v>
      </c>
      <c r="AN52" s="4">
        <f t="shared" si="1"/>
        <v>45.077427036025256</v>
      </c>
      <c r="AQ52">
        <v>51</v>
      </c>
      <c r="AR52" s="4">
        <v>1858.8576991634927</v>
      </c>
      <c r="AS52" s="4">
        <v>45.077427036025256</v>
      </c>
      <c r="AT52" s="4">
        <f t="shared" si="4"/>
        <v>1903.935126199518</v>
      </c>
      <c r="AU52" s="4">
        <f t="shared" si="5"/>
        <v>1813.7802721274675</v>
      </c>
      <c r="AW52">
        <v>320</v>
      </c>
      <c r="AX52" s="4">
        <v>545.57118035964265</v>
      </c>
      <c r="AY52" s="4">
        <v>105.17247855459107</v>
      </c>
      <c r="AZ52" s="4">
        <v>650.74365891423372</v>
      </c>
      <c r="BA52" s="4">
        <v>440.39870180505159</v>
      </c>
      <c r="BB52">
        <f t="shared" si="6"/>
        <v>53</v>
      </c>
      <c r="BD52" s="4">
        <v>650.74365891423372</v>
      </c>
      <c r="BE52">
        <v>53</v>
      </c>
      <c r="BG52" s="4">
        <v>440.39870180505159</v>
      </c>
      <c r="BH52">
        <v>53</v>
      </c>
    </row>
    <row r="53" spans="2:60" x14ac:dyDescent="0.35">
      <c r="B53">
        <v>292</v>
      </c>
      <c r="C53" s="4">
        <v>1204.8731372116129</v>
      </c>
      <c r="D53" s="4">
        <v>67.216898535444216</v>
      </c>
      <c r="E53" s="5">
        <v>1272.0900357470571</v>
      </c>
      <c r="F53" s="5">
        <v>1137.6562386761686</v>
      </c>
      <c r="J53">
        <v>292</v>
      </c>
      <c r="K53" s="4">
        <v>1168.6951650292526</v>
      </c>
      <c r="L53" s="4">
        <v>74.088811604926036</v>
      </c>
      <c r="M53" s="5">
        <v>1242.7839766341785</v>
      </c>
      <c r="N53" s="5">
        <v>1094.6063534243267</v>
      </c>
      <c r="T53">
        <v>52</v>
      </c>
      <c r="U53" s="4">
        <v>1864.0424501745299</v>
      </c>
      <c r="V53" s="4">
        <v>30.460743487390928</v>
      </c>
      <c r="W53" s="5">
        <v>1894.5031936619209</v>
      </c>
      <c r="X53" s="5">
        <v>1833.5817066871389</v>
      </c>
      <c r="AB53">
        <v>52</v>
      </c>
      <c r="AC53" s="4">
        <v>1895.254588447247</v>
      </c>
      <c r="AD53" s="4">
        <v>33.574894628517448</v>
      </c>
      <c r="AE53" s="5">
        <v>1928.8294830757645</v>
      </c>
      <c r="AF53" s="5">
        <v>1861.6796938187294</v>
      </c>
      <c r="AJ53">
        <v>52</v>
      </c>
      <c r="AK53" s="4">
        <f t="shared" si="2"/>
        <v>1928.8294830757645</v>
      </c>
      <c r="AL53" s="4">
        <f t="shared" si="3"/>
        <v>1833.5817066871389</v>
      </c>
      <c r="AM53" s="4">
        <f t="shared" si="0"/>
        <v>1881.2055948814518</v>
      </c>
      <c r="AN53" s="4">
        <f t="shared" si="1"/>
        <v>47.623888194312713</v>
      </c>
      <c r="AQ53">
        <v>52</v>
      </c>
      <c r="AR53" s="4">
        <v>1881.2055948814518</v>
      </c>
      <c r="AS53" s="4">
        <v>47.623888194312713</v>
      </c>
      <c r="AT53" s="4">
        <f t="shared" si="4"/>
        <v>1928.8294830757645</v>
      </c>
      <c r="AU53" s="4">
        <f t="shared" si="5"/>
        <v>1833.5817066871391</v>
      </c>
      <c r="AW53">
        <v>89</v>
      </c>
      <c r="AX53" s="4">
        <v>548.17066410658401</v>
      </c>
      <c r="AY53" s="4">
        <v>104.81550217157712</v>
      </c>
      <c r="AZ53" s="4">
        <v>652.98616627816114</v>
      </c>
      <c r="BA53" s="4">
        <v>443.35516193500689</v>
      </c>
      <c r="BB53">
        <f t="shared" si="6"/>
        <v>54</v>
      </c>
      <c r="BD53" s="4">
        <v>652.98616627816114</v>
      </c>
      <c r="BE53">
        <v>54</v>
      </c>
      <c r="BG53" s="4">
        <v>443.35516193500689</v>
      </c>
      <c r="BH53">
        <v>54</v>
      </c>
    </row>
    <row r="54" spans="2:60" x14ac:dyDescent="0.35">
      <c r="B54">
        <v>293</v>
      </c>
      <c r="C54" s="4">
        <v>1669.5110111491335</v>
      </c>
      <c r="D54" s="4">
        <v>44.021199550408284</v>
      </c>
      <c r="E54" s="5">
        <v>1713.5322106995418</v>
      </c>
      <c r="F54" s="5">
        <v>1625.4898115987253</v>
      </c>
      <c r="J54">
        <v>293</v>
      </c>
      <c r="K54" s="4">
        <v>1680.835246715973</v>
      </c>
      <c r="L54" s="4">
        <v>48.521702595266959</v>
      </c>
      <c r="M54" s="5">
        <v>1729.35694931124</v>
      </c>
      <c r="N54" s="5">
        <v>1632.313544120706</v>
      </c>
      <c r="T54">
        <v>53</v>
      </c>
      <c r="U54" s="4">
        <v>1830.9499774800136</v>
      </c>
      <c r="V54" s="4">
        <v>29.029918345674517</v>
      </c>
      <c r="W54" s="5">
        <v>1859.9798958256881</v>
      </c>
      <c r="X54" s="5">
        <v>1801.920059134339</v>
      </c>
      <c r="AB54">
        <v>53</v>
      </c>
      <c r="AC54" s="4">
        <v>1858.778910032654</v>
      </c>
      <c r="AD54" s="4">
        <v>31.997789217914203</v>
      </c>
      <c r="AE54" s="5">
        <v>1890.7766992505683</v>
      </c>
      <c r="AF54" s="5">
        <v>1826.7811208147398</v>
      </c>
      <c r="AJ54">
        <v>53</v>
      </c>
      <c r="AK54" s="4">
        <f t="shared" si="2"/>
        <v>1890.7766992505683</v>
      </c>
      <c r="AL54" s="4">
        <f t="shared" si="3"/>
        <v>1801.920059134339</v>
      </c>
      <c r="AM54" s="4">
        <f t="shared" si="0"/>
        <v>1846.3483791924536</v>
      </c>
      <c r="AN54" s="4">
        <f t="shared" si="1"/>
        <v>44.42832005811465</v>
      </c>
      <c r="AQ54">
        <v>53</v>
      </c>
      <c r="AR54" s="4">
        <v>1846.3483791924536</v>
      </c>
      <c r="AS54" s="4">
        <v>44.42832005811465</v>
      </c>
      <c r="AT54" s="4">
        <f t="shared" si="4"/>
        <v>1890.7766992505683</v>
      </c>
      <c r="AU54" s="4">
        <f t="shared" si="5"/>
        <v>1801.920059134339</v>
      </c>
      <c r="AW54">
        <v>65</v>
      </c>
      <c r="AX54" s="4">
        <v>665.74744980674507</v>
      </c>
      <c r="AY54" s="4">
        <v>104.80834875357243</v>
      </c>
      <c r="AZ54" s="4">
        <v>770.5557985603175</v>
      </c>
      <c r="BA54" s="4">
        <v>560.93910105317264</v>
      </c>
      <c r="BB54">
        <f t="shared" si="6"/>
        <v>55</v>
      </c>
      <c r="BD54" s="4">
        <v>770.5557985603175</v>
      </c>
      <c r="BE54">
        <v>55</v>
      </c>
      <c r="BG54" s="4">
        <v>560.93910105317264</v>
      </c>
      <c r="BH54">
        <v>55</v>
      </c>
    </row>
    <row r="55" spans="2:60" x14ac:dyDescent="0.35">
      <c r="B55">
        <v>294</v>
      </c>
      <c r="C55" s="4">
        <v>1677.6360801412959</v>
      </c>
      <c r="D55" s="4">
        <v>45.681827617361421</v>
      </c>
      <c r="E55" s="5">
        <v>1723.3179077586574</v>
      </c>
      <c r="F55" s="5">
        <v>1631.9542525239344</v>
      </c>
      <c r="J55">
        <v>294</v>
      </c>
      <c r="K55" s="4">
        <v>1689.7909813445192</v>
      </c>
      <c r="L55" s="4">
        <v>50.352104810767372</v>
      </c>
      <c r="M55" s="5">
        <v>1740.1430861552865</v>
      </c>
      <c r="N55" s="5">
        <v>1639.4388765337519</v>
      </c>
      <c r="T55">
        <v>54</v>
      </c>
      <c r="U55" s="4">
        <v>1793.8319446008331</v>
      </c>
      <c r="V55" s="4">
        <v>38.107889994998331</v>
      </c>
      <c r="W55" s="5">
        <v>1831.9398345958314</v>
      </c>
      <c r="X55" s="5">
        <v>1755.7240546058349</v>
      </c>
      <c r="AB55">
        <v>54</v>
      </c>
      <c r="AC55" s="4">
        <v>1817.8661186803288</v>
      </c>
      <c r="AD55" s="4">
        <v>42.003846413887857</v>
      </c>
      <c r="AE55" s="5">
        <v>1859.8699650942167</v>
      </c>
      <c r="AF55" s="5">
        <v>1775.8622722664409</v>
      </c>
      <c r="AJ55">
        <v>54</v>
      </c>
      <c r="AK55" s="4">
        <f t="shared" si="2"/>
        <v>1859.8699650942167</v>
      </c>
      <c r="AL55" s="4">
        <f t="shared" si="3"/>
        <v>1755.7240546058349</v>
      </c>
      <c r="AM55" s="4">
        <f t="shared" si="0"/>
        <v>1807.7970098500259</v>
      </c>
      <c r="AN55" s="4">
        <f t="shared" si="1"/>
        <v>52.07295524419078</v>
      </c>
      <c r="AQ55">
        <v>54</v>
      </c>
      <c r="AR55" s="4">
        <v>1807.7970098500259</v>
      </c>
      <c r="AS55" s="4">
        <v>52.07295524419078</v>
      </c>
      <c r="AT55" s="4">
        <f t="shared" si="4"/>
        <v>1859.8699650942167</v>
      </c>
      <c r="AU55" s="4">
        <f t="shared" si="5"/>
        <v>1755.7240546058351</v>
      </c>
      <c r="AW55">
        <v>184</v>
      </c>
      <c r="AX55" s="4">
        <v>674.28493642203819</v>
      </c>
      <c r="AY55" s="4">
        <v>106.68793555629429</v>
      </c>
      <c r="AZ55" s="4">
        <v>780.97287197833248</v>
      </c>
      <c r="BA55" s="4">
        <v>567.59700086574389</v>
      </c>
      <c r="BB55">
        <f t="shared" si="6"/>
        <v>56</v>
      </c>
      <c r="BD55" s="4">
        <v>780.97287197833248</v>
      </c>
      <c r="BE55">
        <v>56</v>
      </c>
      <c r="BG55" s="4">
        <v>567.59700086574389</v>
      </c>
      <c r="BH55">
        <v>56</v>
      </c>
    </row>
    <row r="56" spans="2:60" x14ac:dyDescent="0.35">
      <c r="B56">
        <v>295</v>
      </c>
      <c r="C56" s="4">
        <v>1747.8018545093278</v>
      </c>
      <c r="D56" s="4">
        <v>44.433614854686482</v>
      </c>
      <c r="E56" s="5">
        <v>1792.2354693640143</v>
      </c>
      <c r="F56" s="5">
        <v>1703.3682396546412</v>
      </c>
      <c r="J56">
        <v>295</v>
      </c>
      <c r="K56" s="4">
        <v>1767.1301468153217</v>
      </c>
      <c r="L56" s="4">
        <v>48.976281137975889</v>
      </c>
      <c r="M56" s="5">
        <v>1816.1064279532975</v>
      </c>
      <c r="N56" s="5">
        <v>1718.1538656773459</v>
      </c>
      <c r="T56">
        <v>55</v>
      </c>
      <c r="U56" s="4">
        <v>1655.778910032654</v>
      </c>
      <c r="V56" s="4">
        <v>19.959406651593383</v>
      </c>
      <c r="W56" s="5">
        <v>1675.7383166842474</v>
      </c>
      <c r="X56" s="5">
        <v>1635.8195033810607</v>
      </c>
      <c r="AB56">
        <v>55</v>
      </c>
      <c r="AC56" s="4">
        <v>1665.6992455804525</v>
      </c>
      <c r="AD56" s="4">
        <v>21.999954644980221</v>
      </c>
      <c r="AE56" s="5">
        <v>1687.6992002254328</v>
      </c>
      <c r="AF56" s="5">
        <v>1643.6992909354722</v>
      </c>
      <c r="AJ56">
        <v>55</v>
      </c>
      <c r="AK56" s="4">
        <f t="shared" si="2"/>
        <v>1687.6992002254328</v>
      </c>
      <c r="AL56" s="4">
        <f t="shared" si="3"/>
        <v>1635.8195033810607</v>
      </c>
      <c r="AM56" s="4">
        <f t="shared" si="0"/>
        <v>1661.7593518032468</v>
      </c>
      <c r="AN56" s="4">
        <f t="shared" si="1"/>
        <v>25.93984842218606</v>
      </c>
      <c r="AQ56">
        <v>55</v>
      </c>
      <c r="AR56" s="4">
        <v>1661.7593518032468</v>
      </c>
      <c r="AS56" s="4">
        <v>25.93984842218606</v>
      </c>
      <c r="AT56" s="4">
        <f t="shared" si="4"/>
        <v>1687.6992002254328</v>
      </c>
      <c r="AU56" s="4">
        <f t="shared" si="5"/>
        <v>1635.8195033810607</v>
      </c>
      <c r="AW56">
        <v>298</v>
      </c>
      <c r="AX56" s="4">
        <v>679.19956008869099</v>
      </c>
      <c r="AY56" s="4">
        <v>103.67705895825247</v>
      </c>
      <c r="AZ56" s="4">
        <v>782.87661904694346</v>
      </c>
      <c r="BA56" s="4">
        <v>575.52250113043851</v>
      </c>
      <c r="BB56">
        <f t="shared" si="6"/>
        <v>57</v>
      </c>
      <c r="BD56" s="4">
        <v>782.87661904694346</v>
      </c>
      <c r="BE56">
        <v>57</v>
      </c>
      <c r="BG56" s="4">
        <v>575.52250113043851</v>
      </c>
      <c r="BH56">
        <v>57</v>
      </c>
    </row>
    <row r="57" spans="2:60" x14ac:dyDescent="0.35">
      <c r="B57">
        <v>296</v>
      </c>
      <c r="C57" s="4">
        <v>1691.7388784634065</v>
      </c>
      <c r="D57" s="4">
        <v>48.226648072648686</v>
      </c>
      <c r="E57" s="5">
        <v>1739.9655265360552</v>
      </c>
      <c r="F57" s="5">
        <v>1643.5122303907578</v>
      </c>
      <c r="J57">
        <v>296</v>
      </c>
      <c r="K57" s="4">
        <v>1705.335577878353</v>
      </c>
      <c r="L57" s="4">
        <v>53.15709473723237</v>
      </c>
      <c r="M57" s="5">
        <v>1758.4926726155854</v>
      </c>
      <c r="N57" s="5">
        <v>1652.1784831411205</v>
      </c>
      <c r="T57">
        <v>56</v>
      </c>
      <c r="U57" s="4">
        <v>1710.3607701835379</v>
      </c>
      <c r="V57" s="4">
        <v>32.109339734828723</v>
      </c>
      <c r="W57" s="5">
        <v>1742.4701099183667</v>
      </c>
      <c r="X57" s="5">
        <v>1678.251430448709</v>
      </c>
      <c r="AB57">
        <v>56</v>
      </c>
      <c r="AC57" s="4">
        <v>1725.8612768832338</v>
      </c>
      <c r="AD57" s="4">
        <v>35.392034952607219</v>
      </c>
      <c r="AE57" s="5">
        <v>1761.253311835841</v>
      </c>
      <c r="AF57" s="5">
        <v>1690.4692419306266</v>
      </c>
      <c r="AJ57">
        <v>56</v>
      </c>
      <c r="AK57" s="4">
        <f t="shared" si="2"/>
        <v>1761.253311835841</v>
      </c>
      <c r="AL57" s="4">
        <f t="shared" si="3"/>
        <v>1678.251430448709</v>
      </c>
      <c r="AM57" s="4">
        <f t="shared" si="0"/>
        <v>1719.752371142275</v>
      </c>
      <c r="AN57" s="4">
        <f t="shared" si="1"/>
        <v>41.500940693566008</v>
      </c>
      <c r="AQ57">
        <v>56</v>
      </c>
      <c r="AR57" s="4">
        <v>1719.752371142275</v>
      </c>
      <c r="AS57" s="4">
        <v>41.500940693566008</v>
      </c>
      <c r="AT57" s="4">
        <f t="shared" si="4"/>
        <v>1761.253311835841</v>
      </c>
      <c r="AU57" s="4">
        <f t="shared" si="5"/>
        <v>1678.251430448709</v>
      </c>
      <c r="AW57">
        <v>312</v>
      </c>
      <c r="AX57" s="4">
        <v>743.76249577191163</v>
      </c>
      <c r="AY57" s="4">
        <v>140.13354474504843</v>
      </c>
      <c r="AZ57" s="4">
        <v>883.89604051696006</v>
      </c>
      <c r="BA57" s="4">
        <v>603.62895102686321</v>
      </c>
      <c r="BB57">
        <f t="shared" si="6"/>
        <v>58</v>
      </c>
      <c r="BD57" s="4">
        <v>849.38441261242997</v>
      </c>
      <c r="BE57">
        <v>58</v>
      </c>
      <c r="BG57" s="4">
        <v>603.62895102686321</v>
      </c>
      <c r="BH57">
        <v>58</v>
      </c>
    </row>
    <row r="58" spans="2:60" x14ac:dyDescent="0.35">
      <c r="B58">
        <v>297</v>
      </c>
      <c r="C58" s="4">
        <v>1941.64278617949</v>
      </c>
      <c r="D58" s="4">
        <v>19.415222464065444</v>
      </c>
      <c r="E58" s="5">
        <v>1961.0580086435555</v>
      </c>
      <c r="F58" s="5">
        <v>1922.2275637154246</v>
      </c>
      <c r="J58">
        <v>297</v>
      </c>
      <c r="K58" s="4">
        <v>1980.7883872392097</v>
      </c>
      <c r="L58" s="4">
        <v>21.400135840087348</v>
      </c>
      <c r="M58" s="5">
        <v>2002.1885230792971</v>
      </c>
      <c r="N58" s="5">
        <v>1959.3882513991223</v>
      </c>
      <c r="T58">
        <v>57</v>
      </c>
      <c r="U58" s="4">
        <v>1735.4613219232069</v>
      </c>
      <c r="V58" s="4">
        <v>35.159107123195895</v>
      </c>
      <c r="W58" s="5">
        <v>1770.6204290464029</v>
      </c>
      <c r="X58" s="5">
        <v>1700.3022148000109</v>
      </c>
      <c r="AB58">
        <v>57</v>
      </c>
      <c r="AC58" s="4">
        <v>1753.5279810832112</v>
      </c>
      <c r="AD58" s="4">
        <v>38.753595012633411</v>
      </c>
      <c r="AE58" s="5">
        <v>1792.2815760958447</v>
      </c>
      <c r="AF58" s="5">
        <v>1714.7743860705777</v>
      </c>
      <c r="AJ58">
        <v>57</v>
      </c>
      <c r="AK58" s="4">
        <f t="shared" si="2"/>
        <v>1792.2815760958447</v>
      </c>
      <c r="AL58" s="4">
        <f t="shared" si="3"/>
        <v>1700.3022148000109</v>
      </c>
      <c r="AM58" s="4">
        <f t="shared" si="0"/>
        <v>1746.2918954479278</v>
      </c>
      <c r="AN58" s="4">
        <f t="shared" si="1"/>
        <v>45.989680647916884</v>
      </c>
      <c r="AQ58">
        <v>57</v>
      </c>
      <c r="AR58" s="4">
        <v>1746.2918954479278</v>
      </c>
      <c r="AS58" s="4">
        <v>45.989680647916884</v>
      </c>
      <c r="AT58" s="4">
        <f t="shared" si="4"/>
        <v>1792.2815760958447</v>
      </c>
      <c r="AU58" s="4">
        <f t="shared" si="5"/>
        <v>1700.3022148000109</v>
      </c>
      <c r="AW58">
        <v>210</v>
      </c>
      <c r="AX58" s="4">
        <v>754.24478705392141</v>
      </c>
      <c r="AY58" s="4">
        <v>95.139625558508556</v>
      </c>
      <c r="AZ58" s="4">
        <v>849.38441261242997</v>
      </c>
      <c r="BA58" s="4">
        <v>659.10516149541286</v>
      </c>
      <c r="BB58">
        <f t="shared" si="6"/>
        <v>59</v>
      </c>
      <c r="BD58" s="4">
        <v>866.80712020045485</v>
      </c>
      <c r="BE58">
        <v>59</v>
      </c>
      <c r="BG58" s="4">
        <v>651.51604072661098</v>
      </c>
      <c r="BH58">
        <v>59</v>
      </c>
    </row>
    <row r="59" spans="2:60" x14ac:dyDescent="0.35">
      <c r="B59">
        <v>298</v>
      </c>
      <c r="C59" s="4">
        <v>724.79763218898347</v>
      </c>
      <c r="D59" s="4">
        <v>58.07898685795999</v>
      </c>
      <c r="E59" s="5">
        <v>782.87661904694346</v>
      </c>
      <c r="F59" s="5">
        <v>666.71864533102348</v>
      </c>
      <c r="J59">
        <v>298</v>
      </c>
      <c r="K59" s="4">
        <v>639.53918754829465</v>
      </c>
      <c r="L59" s="4">
        <v>64.016686417856135</v>
      </c>
      <c r="M59" s="5">
        <v>703.55587396615078</v>
      </c>
      <c r="N59" s="5">
        <v>575.52250113043851</v>
      </c>
      <c r="T59">
        <v>58</v>
      </c>
      <c r="U59" s="4">
        <v>1825.8588278347033</v>
      </c>
      <c r="V59" s="4">
        <v>31.727719679164863</v>
      </c>
      <c r="W59" s="5">
        <v>1857.5865475138683</v>
      </c>
      <c r="X59" s="5">
        <v>1794.1311081555384</v>
      </c>
      <c r="AB59">
        <v>58</v>
      </c>
      <c r="AC59" s="4">
        <v>1853.1672671996396</v>
      </c>
      <c r="AD59" s="4">
        <v>34.97140000775282</v>
      </c>
      <c r="AE59" s="5">
        <v>1888.1386672073925</v>
      </c>
      <c r="AF59" s="5">
        <v>1818.1958671918867</v>
      </c>
      <c r="AJ59">
        <v>58</v>
      </c>
      <c r="AK59" s="4">
        <f t="shared" si="2"/>
        <v>1888.1386672073925</v>
      </c>
      <c r="AL59" s="4">
        <f t="shared" si="3"/>
        <v>1794.1311081555384</v>
      </c>
      <c r="AM59" s="4">
        <f t="shared" si="0"/>
        <v>1841.1348876814654</v>
      </c>
      <c r="AN59" s="4">
        <f t="shared" si="1"/>
        <v>47.00377952592703</v>
      </c>
      <c r="AQ59">
        <v>58</v>
      </c>
      <c r="AR59" s="4">
        <v>1841.1348876814654</v>
      </c>
      <c r="AS59" s="4">
        <v>47.00377952592703</v>
      </c>
      <c r="AT59" s="4">
        <f t="shared" si="4"/>
        <v>1888.1386672073925</v>
      </c>
      <c r="AU59" s="4">
        <f t="shared" si="5"/>
        <v>1794.1311081555384</v>
      </c>
      <c r="AW59">
        <v>243</v>
      </c>
      <c r="AX59" s="4">
        <v>759.16158046353291</v>
      </c>
      <c r="AY59" s="4">
        <v>107.64553973692193</v>
      </c>
      <c r="AZ59" s="4">
        <v>866.80712020045485</v>
      </c>
      <c r="BA59" s="4">
        <v>651.51604072661098</v>
      </c>
      <c r="BB59">
        <f t="shared" si="6"/>
        <v>60</v>
      </c>
      <c r="BD59" s="4">
        <v>880.33104007647421</v>
      </c>
      <c r="BE59">
        <v>60</v>
      </c>
      <c r="BG59" s="4">
        <v>659.10516149541286</v>
      </c>
      <c r="BH59">
        <v>60</v>
      </c>
    </row>
    <row r="60" spans="2:60" x14ac:dyDescent="0.35">
      <c r="B60">
        <v>299</v>
      </c>
      <c r="C60" s="4">
        <v>853.40586709349827</v>
      </c>
      <c r="D60" s="4">
        <v>59.07156910222011</v>
      </c>
      <c r="E60" s="5">
        <v>912.47743619571838</v>
      </c>
      <c r="F60" s="5">
        <v>794.33429799127816</v>
      </c>
      <c r="J60">
        <v>299</v>
      </c>
      <c r="K60" s="4">
        <v>781.29567281156869</v>
      </c>
      <c r="L60" s="4">
        <v>65.110745211101403</v>
      </c>
      <c r="M60" s="5">
        <v>846.4064180226701</v>
      </c>
      <c r="N60" s="5">
        <v>716.18492760046729</v>
      </c>
      <c r="T60">
        <v>59</v>
      </c>
      <c r="U60" s="4">
        <v>1724.509430244342</v>
      </c>
      <c r="V60" s="4">
        <v>38.370382416707486</v>
      </c>
      <c r="W60" s="5">
        <v>1762.8798126610495</v>
      </c>
      <c r="X60" s="5">
        <v>1686.1390478276344</v>
      </c>
      <c r="AB60">
        <v>59</v>
      </c>
      <c r="AC60" s="4">
        <v>1741.4564238261457</v>
      </c>
      <c r="AD60" s="4">
        <v>42.293174722742719</v>
      </c>
      <c r="AE60" s="5">
        <v>1783.7495985488886</v>
      </c>
      <c r="AF60" s="5">
        <v>1699.1632491034029</v>
      </c>
      <c r="AJ60">
        <v>59</v>
      </c>
      <c r="AK60" s="4">
        <f t="shared" si="2"/>
        <v>1783.7495985488886</v>
      </c>
      <c r="AL60" s="4">
        <f t="shared" si="3"/>
        <v>1686.1390478276344</v>
      </c>
      <c r="AM60" s="4">
        <f t="shared" si="0"/>
        <v>1734.9443231882615</v>
      </c>
      <c r="AN60" s="4">
        <f t="shared" si="1"/>
        <v>48.805275360627093</v>
      </c>
      <c r="AQ60">
        <v>59</v>
      </c>
      <c r="AR60" s="4">
        <v>1734.9443231882615</v>
      </c>
      <c r="AS60" s="4">
        <v>48.805275360627093</v>
      </c>
      <c r="AT60" s="4">
        <f t="shared" si="4"/>
        <v>1783.7495985488886</v>
      </c>
      <c r="AU60" s="4">
        <f t="shared" si="5"/>
        <v>1686.1390478276344</v>
      </c>
      <c r="AW60">
        <v>120</v>
      </c>
      <c r="AX60" s="4">
        <v>774.91369068237373</v>
      </c>
      <c r="AY60" s="4">
        <v>105.41734939410048</v>
      </c>
      <c r="AZ60" s="4">
        <v>880.33104007647421</v>
      </c>
      <c r="BA60" s="4">
        <v>669.49634128827324</v>
      </c>
      <c r="BB60">
        <f t="shared" si="6"/>
        <v>61</v>
      </c>
      <c r="BD60" s="4">
        <v>883.89604051696006</v>
      </c>
      <c r="BE60">
        <v>61</v>
      </c>
      <c r="BG60" s="4">
        <v>669.49634128827324</v>
      </c>
      <c r="BH60">
        <v>61</v>
      </c>
    </row>
    <row r="61" spans="2:60" x14ac:dyDescent="0.35">
      <c r="B61">
        <v>300</v>
      </c>
      <c r="C61" s="4">
        <v>1658.6002042168011</v>
      </c>
      <c r="D61" s="4">
        <v>43.296574003914287</v>
      </c>
      <c r="E61" s="5">
        <v>1701.8967782207153</v>
      </c>
      <c r="F61" s="5">
        <v>1615.3036302128869</v>
      </c>
      <c r="J61">
        <v>300</v>
      </c>
      <c r="K61" s="4">
        <v>1668.8089745004968</v>
      </c>
      <c r="L61" s="4">
        <v>47.722995026663511</v>
      </c>
      <c r="M61" s="5">
        <v>1716.5319695271603</v>
      </c>
      <c r="N61" s="5">
        <v>1621.0859794738333</v>
      </c>
      <c r="T61">
        <v>60</v>
      </c>
      <c r="U61" s="4">
        <v>1751.5043632473821</v>
      </c>
      <c r="V61" s="4">
        <v>40.666133992310449</v>
      </c>
      <c r="W61" s="5">
        <v>1792.1704972396926</v>
      </c>
      <c r="X61" s="5">
        <v>1710.8382292550716</v>
      </c>
      <c r="AB61">
        <v>60</v>
      </c>
      <c r="AC61" s="4">
        <v>1771.2111811732914</v>
      </c>
      <c r="AD61" s="4">
        <v>44.823632236888074</v>
      </c>
      <c r="AE61" s="5">
        <v>1816.0348134101794</v>
      </c>
      <c r="AF61" s="5">
        <v>1726.3875489364034</v>
      </c>
      <c r="AJ61">
        <v>60</v>
      </c>
      <c r="AK61" s="4">
        <f t="shared" si="2"/>
        <v>1816.0348134101794</v>
      </c>
      <c r="AL61" s="4">
        <f t="shared" si="3"/>
        <v>1710.8382292550716</v>
      </c>
      <c r="AM61" s="4">
        <f t="shared" si="0"/>
        <v>1763.4365213326255</v>
      </c>
      <c r="AN61" s="4">
        <f t="shared" si="1"/>
        <v>52.598292077553879</v>
      </c>
      <c r="AQ61">
        <v>60</v>
      </c>
      <c r="AR61" s="4">
        <v>1763.4365213326255</v>
      </c>
      <c r="AS61" s="4">
        <v>52.598292077553879</v>
      </c>
      <c r="AT61" s="4">
        <f t="shared" si="4"/>
        <v>1816.0348134101794</v>
      </c>
      <c r="AU61" s="4">
        <f t="shared" si="5"/>
        <v>1710.8382292550716</v>
      </c>
      <c r="AW61">
        <v>248</v>
      </c>
      <c r="AX61" s="4">
        <v>796.29498879107734</v>
      </c>
      <c r="AY61" s="4">
        <v>107.42877755743018</v>
      </c>
      <c r="AZ61" s="4">
        <v>903.72376634850752</v>
      </c>
      <c r="BA61" s="4">
        <v>688.86621123364716</v>
      </c>
      <c r="BB61">
        <f t="shared" si="6"/>
        <v>62</v>
      </c>
      <c r="BD61" s="4">
        <v>899.21579305650107</v>
      </c>
      <c r="BE61">
        <v>62</v>
      </c>
      <c r="BG61" s="4">
        <v>688.86621123364716</v>
      </c>
      <c r="BH61">
        <v>62</v>
      </c>
    </row>
    <row r="62" spans="2:60" x14ac:dyDescent="0.35">
      <c r="B62">
        <v>301</v>
      </c>
      <c r="C62" s="4">
        <v>1322.5705651837952</v>
      </c>
      <c r="D62" s="4">
        <v>59.202647657924899</v>
      </c>
      <c r="E62" s="5">
        <v>1381.7732128417201</v>
      </c>
      <c r="F62" s="5">
        <v>1263.3679175258703</v>
      </c>
      <c r="J62">
        <v>301</v>
      </c>
      <c r="K62" s="4">
        <v>1298.4253780770505</v>
      </c>
      <c r="L62" s="4">
        <v>65.255224570171094</v>
      </c>
      <c r="M62" s="5">
        <v>1363.6806026472216</v>
      </c>
      <c r="N62" s="5">
        <v>1233.1701535068794</v>
      </c>
      <c r="T62">
        <v>61</v>
      </c>
      <c r="U62" s="4">
        <v>1778.0257009345794</v>
      </c>
      <c r="V62" s="4">
        <v>32.412866592859615</v>
      </c>
      <c r="W62" s="5">
        <v>1810.4385675274391</v>
      </c>
      <c r="X62" s="5">
        <v>1745.6128343417197</v>
      </c>
      <c r="AB62">
        <v>61</v>
      </c>
      <c r="AC62" s="4">
        <v>1800.4439252336449</v>
      </c>
      <c r="AD62" s="4">
        <v>35.726592849381149</v>
      </c>
      <c r="AE62" s="5">
        <v>1836.1705180830261</v>
      </c>
      <c r="AF62" s="5">
        <v>1764.7173323842637</v>
      </c>
      <c r="AJ62">
        <v>61</v>
      </c>
      <c r="AK62" s="4">
        <f t="shared" si="2"/>
        <v>1836.1705180830261</v>
      </c>
      <c r="AL62" s="4">
        <f t="shared" si="3"/>
        <v>1745.6128343417197</v>
      </c>
      <c r="AM62" s="4">
        <f t="shared" si="0"/>
        <v>1790.8916762123729</v>
      </c>
      <c r="AN62" s="4">
        <f t="shared" si="1"/>
        <v>45.278841870653196</v>
      </c>
      <c r="AQ62">
        <v>61</v>
      </c>
      <c r="AR62" s="4">
        <v>1790.8916762123729</v>
      </c>
      <c r="AS62" s="4">
        <v>45.278841870653196</v>
      </c>
      <c r="AT62" s="4">
        <f t="shared" si="4"/>
        <v>1836.1705180830261</v>
      </c>
      <c r="AU62" s="4">
        <f t="shared" si="5"/>
        <v>1745.6128343417197</v>
      </c>
      <c r="AW62">
        <v>195</v>
      </c>
      <c r="AX62" s="4">
        <v>801.28879613809056</v>
      </c>
      <c r="AY62" s="4">
        <v>97.926996918410509</v>
      </c>
      <c r="AZ62" s="4">
        <v>899.21579305650107</v>
      </c>
      <c r="BA62" s="4">
        <v>703.36179921968005</v>
      </c>
      <c r="BB62">
        <f t="shared" si="6"/>
        <v>63</v>
      </c>
      <c r="BD62" s="4">
        <v>903.72376634850752</v>
      </c>
      <c r="BE62">
        <v>63</v>
      </c>
      <c r="BG62" s="4">
        <v>703.36179921968005</v>
      </c>
      <c r="BH62">
        <v>63</v>
      </c>
    </row>
    <row r="63" spans="2:60" x14ac:dyDescent="0.35">
      <c r="B63">
        <v>302</v>
      </c>
      <c r="C63" s="4">
        <v>1645.4840214151673</v>
      </c>
      <c r="D63" s="4">
        <v>22.401492636670582</v>
      </c>
      <c r="E63" s="5">
        <v>1667.8855140518378</v>
      </c>
      <c r="F63" s="5">
        <v>1623.0825287784967</v>
      </c>
      <c r="J63">
        <v>302</v>
      </c>
      <c r="K63" s="4">
        <v>1654.3518600287007</v>
      </c>
      <c r="L63" s="4">
        <v>24.691707052687832</v>
      </c>
      <c r="M63" s="5">
        <v>1679.0435670813886</v>
      </c>
      <c r="N63" s="5">
        <v>1629.6601529760128</v>
      </c>
      <c r="T63">
        <v>62</v>
      </c>
      <c r="U63" s="4">
        <v>1812.3613613331831</v>
      </c>
      <c r="V63" s="4">
        <v>32.249533326666466</v>
      </c>
      <c r="W63" s="5">
        <v>1844.6108946598497</v>
      </c>
      <c r="X63" s="5">
        <v>1780.1118280065166</v>
      </c>
      <c r="AB63">
        <v>62</v>
      </c>
      <c r="AC63" s="4">
        <v>1838.289888526067</v>
      </c>
      <c r="AD63" s="4">
        <v>35.546561222640449</v>
      </c>
      <c r="AE63" s="5">
        <v>1873.8364497487075</v>
      </c>
      <c r="AF63" s="5">
        <v>1802.7433273034264</v>
      </c>
      <c r="AJ63">
        <v>62</v>
      </c>
      <c r="AK63" s="4">
        <f t="shared" si="2"/>
        <v>1873.8364497487075</v>
      </c>
      <c r="AL63" s="4">
        <f t="shared" si="3"/>
        <v>1780.1118280065166</v>
      </c>
      <c r="AM63" s="4">
        <f t="shared" si="0"/>
        <v>1826.9741388776119</v>
      </c>
      <c r="AN63" s="4">
        <f t="shared" si="1"/>
        <v>46.862310871095588</v>
      </c>
      <c r="AQ63">
        <v>62</v>
      </c>
      <c r="AR63" s="4">
        <v>1826.9741388776119</v>
      </c>
      <c r="AS63" s="4">
        <v>46.862310871095588</v>
      </c>
      <c r="AT63" s="4">
        <f t="shared" si="4"/>
        <v>1873.8364497487075</v>
      </c>
      <c r="AU63" s="4">
        <f t="shared" si="5"/>
        <v>1780.1118280065164</v>
      </c>
      <c r="AW63">
        <v>299</v>
      </c>
      <c r="AX63" s="4">
        <v>814.33118189809284</v>
      </c>
      <c r="AY63" s="4">
        <v>98.146254297625546</v>
      </c>
      <c r="AZ63" s="4">
        <v>912.47743619571838</v>
      </c>
      <c r="BA63" s="4">
        <v>716.18492760046729</v>
      </c>
      <c r="BB63">
        <f t="shared" si="6"/>
        <v>64</v>
      </c>
      <c r="BD63" s="4">
        <v>912.47743619571838</v>
      </c>
      <c r="BE63">
        <v>64</v>
      </c>
      <c r="BG63" s="4">
        <v>716.18492760046729</v>
      </c>
      <c r="BH63">
        <v>64</v>
      </c>
    </row>
    <row r="64" spans="2:60" x14ac:dyDescent="0.35">
      <c r="B64">
        <v>303</v>
      </c>
      <c r="C64" s="4">
        <v>1670.0333370129154</v>
      </c>
      <c r="D64" s="4">
        <v>24.703175066983619</v>
      </c>
      <c r="E64" s="5">
        <v>1694.7365120798991</v>
      </c>
      <c r="F64" s="5">
        <v>1645.3301619459316</v>
      </c>
      <c r="J64">
        <v>303</v>
      </c>
      <c r="K64" s="4">
        <v>1681.4109725135224</v>
      </c>
      <c r="L64" s="4">
        <v>27.228701761896332</v>
      </c>
      <c r="M64" s="5">
        <v>1708.6396742754187</v>
      </c>
      <c r="N64" s="5">
        <v>1654.1822707516262</v>
      </c>
      <c r="T64">
        <v>63</v>
      </c>
      <c r="U64" s="4">
        <v>1663.6524321585407</v>
      </c>
      <c r="V64" s="4">
        <v>29.514927313092926</v>
      </c>
      <c r="W64" s="5">
        <v>1693.1673594716335</v>
      </c>
      <c r="X64" s="5">
        <v>1634.1375048454479</v>
      </c>
      <c r="AB64">
        <v>63</v>
      </c>
      <c r="AC64" s="4">
        <v>1674.3777164733701</v>
      </c>
      <c r="AD64" s="4">
        <v>32.532383029838002</v>
      </c>
      <c r="AE64" s="5">
        <v>1706.9100995032081</v>
      </c>
      <c r="AF64" s="5">
        <v>1641.8453334435321</v>
      </c>
      <c r="AJ64">
        <v>63</v>
      </c>
      <c r="AK64" s="4">
        <f t="shared" si="2"/>
        <v>1706.9100995032081</v>
      </c>
      <c r="AL64" s="4">
        <f t="shared" si="3"/>
        <v>1634.1375048454479</v>
      </c>
      <c r="AM64" s="4">
        <f t="shared" si="0"/>
        <v>1670.523802174328</v>
      </c>
      <c r="AN64" s="4">
        <f t="shared" si="1"/>
        <v>36.386297328880119</v>
      </c>
      <c r="AQ64">
        <v>63</v>
      </c>
      <c r="AR64" s="4">
        <v>1670.523802174328</v>
      </c>
      <c r="AS64" s="4">
        <v>36.386297328880119</v>
      </c>
      <c r="AT64" s="4">
        <f t="shared" si="4"/>
        <v>1706.9100995032081</v>
      </c>
      <c r="AU64" s="4">
        <f t="shared" si="5"/>
        <v>1634.1375048454479</v>
      </c>
      <c r="AW64">
        <v>196</v>
      </c>
      <c r="AX64" s="4">
        <v>815.42731411102739</v>
      </c>
      <c r="AY64" s="4">
        <v>98.242656186752242</v>
      </c>
      <c r="AZ64" s="4">
        <v>913.66997029777963</v>
      </c>
      <c r="BA64" s="4">
        <v>717.18465792427514</v>
      </c>
      <c r="BB64">
        <f t="shared" si="6"/>
        <v>65</v>
      </c>
      <c r="BD64" s="4">
        <v>913.66997029777963</v>
      </c>
      <c r="BE64">
        <v>65</v>
      </c>
      <c r="BG64" s="4">
        <v>717.18465792427514</v>
      </c>
      <c r="BH64">
        <v>65</v>
      </c>
    </row>
    <row r="65" spans="2:60" x14ac:dyDescent="0.35">
      <c r="B65">
        <v>304</v>
      </c>
      <c r="C65" s="4">
        <v>1675.8369577216029</v>
      </c>
      <c r="D65" s="4">
        <v>26.895184882207673</v>
      </c>
      <c r="E65" s="5">
        <v>1702.7321426038106</v>
      </c>
      <c r="F65" s="5">
        <v>1648.9417728393951</v>
      </c>
      <c r="J65">
        <v>304</v>
      </c>
      <c r="K65" s="4">
        <v>1687.8079258196269</v>
      </c>
      <c r="L65" s="4">
        <v>29.644811486903166</v>
      </c>
      <c r="M65" s="5">
        <v>1717.45273730653</v>
      </c>
      <c r="N65" s="5">
        <v>1658.1631143327238</v>
      </c>
      <c r="T65">
        <v>64</v>
      </c>
      <c r="U65" s="4">
        <v>1714.8007262695642</v>
      </c>
      <c r="V65" s="4">
        <v>37.274878788153416</v>
      </c>
      <c r="W65" s="5">
        <v>1752.0756050577177</v>
      </c>
      <c r="X65" s="5">
        <v>1677.5258474814107</v>
      </c>
      <c r="AB65">
        <v>64</v>
      </c>
      <c r="AC65" s="4">
        <v>1730.7551514469092</v>
      </c>
      <c r="AD65" s="4">
        <v>41.085672387512915</v>
      </c>
      <c r="AE65" s="5">
        <v>1771.8408238344221</v>
      </c>
      <c r="AF65" s="5">
        <v>1689.6694790593963</v>
      </c>
      <c r="AJ65">
        <v>64</v>
      </c>
      <c r="AK65" s="4">
        <f t="shared" si="2"/>
        <v>1771.8408238344221</v>
      </c>
      <c r="AL65" s="4">
        <f t="shared" si="3"/>
        <v>1677.5258474814107</v>
      </c>
      <c r="AM65" s="4">
        <f t="shared" si="0"/>
        <v>1724.6833356579164</v>
      </c>
      <c r="AN65" s="4">
        <f t="shared" si="1"/>
        <v>47.157488176505694</v>
      </c>
      <c r="AQ65">
        <v>64</v>
      </c>
      <c r="AR65" s="4">
        <v>1724.6833356579164</v>
      </c>
      <c r="AS65" s="4">
        <v>47.157488176505694</v>
      </c>
      <c r="AT65" s="4">
        <f t="shared" si="4"/>
        <v>1771.8408238344221</v>
      </c>
      <c r="AU65" s="4">
        <f t="shared" si="5"/>
        <v>1677.5258474814107</v>
      </c>
      <c r="AW65">
        <v>185</v>
      </c>
      <c r="AX65" s="4">
        <v>833.9974051646218</v>
      </c>
      <c r="AY65" s="4">
        <v>103.17064952593341</v>
      </c>
      <c r="AZ65" s="4">
        <v>937.16805469055521</v>
      </c>
      <c r="BA65" s="4">
        <v>730.82675563868838</v>
      </c>
      <c r="BB65">
        <f t="shared" si="6"/>
        <v>66</v>
      </c>
      <c r="BD65" s="4">
        <v>920.50450939390544</v>
      </c>
      <c r="BE65">
        <v>66</v>
      </c>
      <c r="BG65" s="4">
        <v>730.82675563868838</v>
      </c>
      <c r="BH65">
        <v>66</v>
      </c>
    </row>
    <row r="66" spans="2:60" x14ac:dyDescent="0.35">
      <c r="B66">
        <v>305</v>
      </c>
      <c r="C66" s="4">
        <v>1769.9716856165139</v>
      </c>
      <c r="D66" s="4">
        <v>37.240673758707686</v>
      </c>
      <c r="E66" s="5">
        <v>1807.2123593752217</v>
      </c>
      <c r="F66" s="5">
        <v>1732.7310118578062</v>
      </c>
      <c r="J66">
        <v>305</v>
      </c>
      <c r="K66" s="4">
        <v>1791.5665084446407</v>
      </c>
      <c r="L66" s="4">
        <v>41.047970410216067</v>
      </c>
      <c r="M66" s="5">
        <v>1832.6144788548568</v>
      </c>
      <c r="N66" s="5">
        <v>1750.5185380344246</v>
      </c>
      <c r="T66">
        <v>65</v>
      </c>
      <c r="U66" s="4">
        <v>712.02184438689346</v>
      </c>
      <c r="V66" s="4">
        <v>58.533954173424036</v>
      </c>
      <c r="W66" s="5">
        <v>770.5557985603175</v>
      </c>
      <c r="X66" s="5">
        <v>653.48789021346943</v>
      </c>
      <c r="AB66">
        <v>65</v>
      </c>
      <c r="AC66" s="4">
        <v>625.45726832563901</v>
      </c>
      <c r="AD66" s="4">
        <v>64.518167272466371</v>
      </c>
      <c r="AE66" s="5">
        <v>689.97543559810538</v>
      </c>
      <c r="AF66" s="5">
        <v>560.93910105317264</v>
      </c>
      <c r="AJ66">
        <v>65</v>
      </c>
      <c r="AK66" s="4">
        <f t="shared" si="2"/>
        <v>770.5557985603175</v>
      </c>
      <c r="AL66" s="4">
        <f t="shared" si="3"/>
        <v>560.93910105317264</v>
      </c>
      <c r="AM66" s="4">
        <f t="shared" si="0"/>
        <v>665.74744980674507</v>
      </c>
      <c r="AN66" s="4">
        <f t="shared" si="1"/>
        <v>104.80834875357243</v>
      </c>
      <c r="AQ66">
        <v>65</v>
      </c>
      <c r="AR66" s="4">
        <v>665.74744980674507</v>
      </c>
      <c r="AS66" s="4">
        <v>104.80834875357243</v>
      </c>
      <c r="AT66" s="4">
        <f t="shared" si="4"/>
        <v>770.5557985603175</v>
      </c>
      <c r="AU66" s="4">
        <f t="shared" si="5"/>
        <v>560.93910105317264</v>
      </c>
      <c r="AW66">
        <v>316</v>
      </c>
      <c r="AX66" s="4">
        <v>836.07373716752465</v>
      </c>
      <c r="AY66" s="4">
        <v>84.430772226380782</v>
      </c>
      <c r="AZ66" s="4">
        <v>920.50450939390544</v>
      </c>
      <c r="BA66" s="4">
        <v>751.64296494114387</v>
      </c>
      <c r="BB66">
        <f t="shared" si="6"/>
        <v>67</v>
      </c>
      <c r="BD66" s="4">
        <v>937.16805469055521</v>
      </c>
      <c r="BE66">
        <v>67</v>
      </c>
      <c r="BG66" s="4">
        <v>751.64296494114387</v>
      </c>
      <c r="BH66">
        <v>67</v>
      </c>
    </row>
    <row r="67" spans="2:60" x14ac:dyDescent="0.35">
      <c r="B67">
        <v>306</v>
      </c>
      <c r="C67" s="4">
        <v>1656.1626835191523</v>
      </c>
      <c r="D67" s="4">
        <v>23.596938549539288</v>
      </c>
      <c r="E67" s="5">
        <v>1679.7596220686917</v>
      </c>
      <c r="F67" s="5">
        <v>1632.565744969613</v>
      </c>
      <c r="J67">
        <v>306</v>
      </c>
      <c r="K67" s="4">
        <v>1666.1222541119328</v>
      </c>
      <c r="L67" s="4">
        <v>26.00936926192685</v>
      </c>
      <c r="M67" s="5">
        <v>1692.1316233738596</v>
      </c>
      <c r="N67" s="5">
        <v>1640.1128848500059</v>
      </c>
      <c r="T67">
        <v>66</v>
      </c>
      <c r="U67" s="4">
        <v>1014.5308523814886</v>
      </c>
      <c r="V67" s="4">
        <v>60.846317653752862</v>
      </c>
      <c r="W67" s="5">
        <v>1075.3771700352413</v>
      </c>
      <c r="X67" s="5">
        <v>953.6845347277357</v>
      </c>
      <c r="AB67">
        <v>66</v>
      </c>
      <c r="AC67" s="4">
        <v>958.89325526404673</v>
      </c>
      <c r="AD67" s="4">
        <v>67.066935007797838</v>
      </c>
      <c r="AE67" s="5">
        <v>1025.9601902718446</v>
      </c>
      <c r="AF67" s="5">
        <v>891.82632025624889</v>
      </c>
      <c r="AJ67">
        <v>66</v>
      </c>
      <c r="AK67" s="4">
        <f t="shared" si="2"/>
        <v>1075.3771700352413</v>
      </c>
      <c r="AL67" s="4">
        <f t="shared" si="3"/>
        <v>891.82632025624889</v>
      </c>
      <c r="AM67" s="4">
        <f t="shared" ref="AM67:AM130" si="7">AVERAGE(AK67:AL67)</f>
        <v>983.6017451457451</v>
      </c>
      <c r="AN67" s="4">
        <f t="shared" ref="AN67:AN130" si="8">MAX(AK67:AL67)-AM67</f>
        <v>91.775424889496207</v>
      </c>
      <c r="AQ67">
        <v>66</v>
      </c>
      <c r="AR67" s="4">
        <v>983.6017451457451</v>
      </c>
      <c r="AS67" s="4">
        <v>91.775424889496207</v>
      </c>
      <c r="AT67" s="4">
        <f t="shared" si="4"/>
        <v>1075.3771700352413</v>
      </c>
      <c r="AU67" s="4">
        <f t="shared" si="5"/>
        <v>891.82632025624889</v>
      </c>
      <c r="AW67">
        <v>121</v>
      </c>
      <c r="AX67" s="4">
        <v>871.15318097793624</v>
      </c>
      <c r="AY67" s="4">
        <v>97.387931082663727</v>
      </c>
      <c r="AZ67" s="4">
        <v>968.54111206059997</v>
      </c>
      <c r="BA67" s="4">
        <v>773.76524989527252</v>
      </c>
      <c r="BB67">
        <f t="shared" si="6"/>
        <v>68</v>
      </c>
      <c r="BD67" s="4">
        <v>960.18465863790857</v>
      </c>
      <c r="BE67">
        <v>68</v>
      </c>
      <c r="BG67" s="4">
        <v>773.76524989527252</v>
      </c>
      <c r="BH67">
        <v>68</v>
      </c>
    </row>
    <row r="68" spans="2:60" x14ac:dyDescent="0.35">
      <c r="B68">
        <v>307</v>
      </c>
      <c r="C68" s="4">
        <v>1567.3092504691467</v>
      </c>
      <c r="D68" s="4">
        <v>54.392546974426011</v>
      </c>
      <c r="E68" s="5">
        <v>1621.7017974435728</v>
      </c>
      <c r="F68" s="5">
        <v>1512.9167034947207</v>
      </c>
      <c r="J68">
        <v>307</v>
      </c>
      <c r="K68" s="4">
        <v>1568.1848989954742</v>
      </c>
      <c r="L68" s="4">
        <v>59.953363712182409</v>
      </c>
      <c r="M68" s="5">
        <v>1628.1382627076566</v>
      </c>
      <c r="N68" s="5">
        <v>1508.2315352832918</v>
      </c>
      <c r="T68">
        <v>67</v>
      </c>
      <c r="U68" s="4">
        <v>1556.8566884359871</v>
      </c>
      <c r="V68" s="4">
        <v>30.600220617660739</v>
      </c>
      <c r="W68" s="5">
        <v>1587.4569090536479</v>
      </c>
      <c r="X68" s="5">
        <v>1526.2564678183262</v>
      </c>
      <c r="AB68">
        <v>67</v>
      </c>
      <c r="AC68" s="4">
        <v>1556.6637203017679</v>
      </c>
      <c r="AD68" s="4">
        <v>33.728631189604187</v>
      </c>
      <c r="AE68" s="5">
        <v>1590.392351491372</v>
      </c>
      <c r="AF68" s="5">
        <v>1522.9350891121637</v>
      </c>
      <c r="AJ68">
        <v>67</v>
      </c>
      <c r="AK68" s="4">
        <f t="shared" ref="AK68:AK131" si="9">MAX(W68:X68,AE68:AF68)</f>
        <v>1590.392351491372</v>
      </c>
      <c r="AL68" s="4">
        <f t="shared" ref="AL68:AL131" si="10">MIN(W68:X68,AE68:AF68)</f>
        <v>1522.9350891121637</v>
      </c>
      <c r="AM68" s="4">
        <f t="shared" si="7"/>
        <v>1556.6637203017679</v>
      </c>
      <c r="AN68" s="4">
        <f t="shared" si="8"/>
        <v>33.72863118960413</v>
      </c>
      <c r="AQ68">
        <v>67</v>
      </c>
      <c r="AR68" s="4">
        <v>1556.6637203017679</v>
      </c>
      <c r="AS68" s="4">
        <v>33.72863118960413</v>
      </c>
      <c r="AT68" s="4">
        <f t="shared" ref="AT68:AT131" si="11">AR68+AS68</f>
        <v>1590.392351491372</v>
      </c>
      <c r="AU68" s="4">
        <f t="shared" ref="AU68:AU131" si="12">AR68-AS68</f>
        <v>1522.9350891121637</v>
      </c>
      <c r="AW68">
        <v>90</v>
      </c>
      <c r="AX68" s="4">
        <v>882.28161395771463</v>
      </c>
      <c r="AY68" s="4">
        <v>77.903044680193943</v>
      </c>
      <c r="AZ68" s="4">
        <v>960.18465863790857</v>
      </c>
      <c r="BA68" s="4">
        <v>804.37856927752068</v>
      </c>
      <c r="BB68">
        <f t="shared" ref="BB68:BB131" si="13">BB67+1</f>
        <v>69</v>
      </c>
      <c r="BD68" s="4">
        <v>968.54111206059997</v>
      </c>
      <c r="BE68">
        <v>69</v>
      </c>
      <c r="BG68" s="4">
        <v>802.15747255454858</v>
      </c>
      <c r="BH68">
        <v>69</v>
      </c>
    </row>
    <row r="69" spans="2:60" x14ac:dyDescent="0.35">
      <c r="B69">
        <v>308</v>
      </c>
      <c r="C69" s="4">
        <v>1660.1671818081466</v>
      </c>
      <c r="D69" s="4">
        <v>37.851118919626515</v>
      </c>
      <c r="E69" s="5">
        <v>1698.0183007277731</v>
      </c>
      <c r="F69" s="5">
        <v>1622.31606288852</v>
      </c>
      <c r="J69">
        <v>308</v>
      </c>
      <c r="K69" s="4">
        <v>1670.536151893145</v>
      </c>
      <c r="L69" s="4">
        <v>41.720824372655386</v>
      </c>
      <c r="M69" s="5">
        <v>1712.2569762658004</v>
      </c>
      <c r="N69" s="5">
        <v>1628.8153275204895</v>
      </c>
      <c r="T69">
        <v>68</v>
      </c>
      <c r="U69" s="4">
        <v>1626.4751998648801</v>
      </c>
      <c r="V69" s="4">
        <v>15.155059538680007</v>
      </c>
      <c r="W69" s="5">
        <v>1641.6302594035601</v>
      </c>
      <c r="X69" s="5">
        <v>1611.3201403262001</v>
      </c>
      <c r="AB69">
        <v>68</v>
      </c>
      <c r="AC69" s="4">
        <v>1633.399673460196</v>
      </c>
      <c r="AD69" s="4">
        <v>16.70443557330492</v>
      </c>
      <c r="AE69" s="5">
        <v>1650.1041090335009</v>
      </c>
      <c r="AF69" s="5">
        <v>1616.6952378868912</v>
      </c>
      <c r="AJ69">
        <v>68</v>
      </c>
      <c r="AK69" s="4">
        <f t="shared" si="9"/>
        <v>1650.1041090335009</v>
      </c>
      <c r="AL69" s="4">
        <f t="shared" si="10"/>
        <v>1611.3201403262001</v>
      </c>
      <c r="AM69" s="4">
        <f t="shared" si="7"/>
        <v>1630.7121246798506</v>
      </c>
      <c r="AN69" s="4">
        <f t="shared" si="8"/>
        <v>19.391984353650287</v>
      </c>
      <c r="AQ69">
        <v>68</v>
      </c>
      <c r="AR69" s="4">
        <v>1630.7121246798506</v>
      </c>
      <c r="AS69" s="4">
        <v>19.391984353650287</v>
      </c>
      <c r="AT69" s="4">
        <f t="shared" si="11"/>
        <v>1650.1041090335009</v>
      </c>
      <c r="AU69" s="4">
        <f t="shared" si="12"/>
        <v>1611.3201403262003</v>
      </c>
      <c r="AW69">
        <v>211</v>
      </c>
      <c r="AX69" s="4">
        <v>904.23328914365777</v>
      </c>
      <c r="AY69" s="4">
        <v>79.674469640276698</v>
      </c>
      <c r="AZ69" s="4">
        <v>983.90775878393447</v>
      </c>
      <c r="BA69" s="4">
        <v>824.55881950338107</v>
      </c>
      <c r="BB69">
        <f t="shared" si="13"/>
        <v>70</v>
      </c>
      <c r="BD69" s="4">
        <v>983.90775878393447</v>
      </c>
      <c r="BE69">
        <v>70</v>
      </c>
      <c r="BG69" s="4">
        <v>804.37856927752068</v>
      </c>
      <c r="BH69">
        <v>70</v>
      </c>
    </row>
    <row r="70" spans="2:60" x14ac:dyDescent="0.35">
      <c r="B70">
        <v>309</v>
      </c>
      <c r="C70" s="4">
        <v>1711.2970802516834</v>
      </c>
      <c r="D70" s="4">
        <v>38.231170520234372</v>
      </c>
      <c r="E70" s="5">
        <v>1749.5282507719178</v>
      </c>
      <c r="F70" s="5">
        <v>1673.065909731449</v>
      </c>
      <c r="J70">
        <v>309</v>
      </c>
      <c r="K70" s="4">
        <v>1726.8933105199249</v>
      </c>
      <c r="L70" s="4">
        <v>42.139730511604057</v>
      </c>
      <c r="M70" s="5">
        <v>1769.0330410315289</v>
      </c>
      <c r="N70" s="5">
        <v>1684.7535800083208</v>
      </c>
      <c r="T70">
        <v>69</v>
      </c>
      <c r="U70" s="4">
        <v>1634.8815167210901</v>
      </c>
      <c r="V70" s="4">
        <v>13.937132526480411</v>
      </c>
      <c r="W70" s="5">
        <v>1648.8186492475704</v>
      </c>
      <c r="X70" s="5">
        <v>1620.9443841946097</v>
      </c>
      <c r="AB70">
        <v>69</v>
      </c>
      <c r="AC70" s="4">
        <v>1642.6654093007544</v>
      </c>
      <c r="AD70" s="4">
        <v>15.361993911736363</v>
      </c>
      <c r="AE70" s="5">
        <v>1658.0274032124908</v>
      </c>
      <c r="AF70" s="5">
        <v>1627.303415389018</v>
      </c>
      <c r="AJ70">
        <v>69</v>
      </c>
      <c r="AK70" s="4">
        <f t="shared" si="9"/>
        <v>1658.0274032124908</v>
      </c>
      <c r="AL70" s="4">
        <f t="shared" si="10"/>
        <v>1620.9443841946097</v>
      </c>
      <c r="AM70" s="4">
        <f t="shared" si="7"/>
        <v>1639.4858937035501</v>
      </c>
      <c r="AN70" s="4">
        <f t="shared" si="8"/>
        <v>18.541509508940635</v>
      </c>
      <c r="AQ70">
        <v>69</v>
      </c>
      <c r="AR70" s="4">
        <v>1639.4858937035501</v>
      </c>
      <c r="AS70" s="4">
        <v>18.541509508940635</v>
      </c>
      <c r="AT70" s="4">
        <f t="shared" si="11"/>
        <v>1658.0274032124908</v>
      </c>
      <c r="AU70" s="4">
        <f t="shared" si="12"/>
        <v>1620.9443841946095</v>
      </c>
      <c r="AW70">
        <v>237</v>
      </c>
      <c r="AX70" s="4">
        <v>916.21827128835173</v>
      </c>
      <c r="AY70" s="4">
        <v>114.06079873380315</v>
      </c>
      <c r="AZ70" s="4">
        <v>1030.2790700221549</v>
      </c>
      <c r="BA70" s="4">
        <v>802.15747255454858</v>
      </c>
      <c r="BB70">
        <f t="shared" si="13"/>
        <v>71</v>
      </c>
      <c r="BD70" s="4">
        <v>1006.8588850426546</v>
      </c>
      <c r="BE70">
        <v>71</v>
      </c>
      <c r="BG70" s="4">
        <v>815.27975846987511</v>
      </c>
      <c r="BH70">
        <v>71</v>
      </c>
    </row>
    <row r="71" spans="2:60" x14ac:dyDescent="0.35">
      <c r="B71">
        <v>310</v>
      </c>
      <c r="C71" s="4">
        <v>1780.2440942708909</v>
      </c>
      <c r="D71" s="4">
        <v>36.900373209571001</v>
      </c>
      <c r="E71" s="5">
        <v>1817.1444674804618</v>
      </c>
      <c r="F71" s="5">
        <v>1743.3437210613199</v>
      </c>
      <c r="J71">
        <v>310</v>
      </c>
      <c r="K71" s="4">
        <v>1802.8891157964456</v>
      </c>
      <c r="L71" s="4">
        <v>40.672879267610853</v>
      </c>
      <c r="M71" s="5">
        <v>1843.5619950640564</v>
      </c>
      <c r="N71" s="5">
        <v>1762.2162365288348</v>
      </c>
      <c r="T71">
        <v>70</v>
      </c>
      <c r="U71" s="4">
        <v>1638.3742821754308</v>
      </c>
      <c r="V71" s="4">
        <v>13.97764343614466</v>
      </c>
      <c r="W71" s="5">
        <v>1652.3519256115756</v>
      </c>
      <c r="X71" s="5">
        <v>1624.3966387392861</v>
      </c>
      <c r="AB71">
        <v>70</v>
      </c>
      <c r="AC71" s="4">
        <v>1646.5152572908455</v>
      </c>
      <c r="AD71" s="4">
        <v>15.406646450301196</v>
      </c>
      <c r="AE71" s="5">
        <v>1661.9219037411467</v>
      </c>
      <c r="AF71" s="5">
        <v>1631.1086108405443</v>
      </c>
      <c r="AJ71">
        <v>70</v>
      </c>
      <c r="AK71" s="4">
        <f t="shared" si="9"/>
        <v>1661.9219037411467</v>
      </c>
      <c r="AL71" s="4">
        <f t="shared" si="10"/>
        <v>1624.3966387392861</v>
      </c>
      <c r="AM71" s="4">
        <f t="shared" si="7"/>
        <v>1643.1592712402164</v>
      </c>
      <c r="AN71" s="4">
        <f t="shared" si="8"/>
        <v>18.762632500930295</v>
      </c>
      <c r="AQ71">
        <v>70</v>
      </c>
      <c r="AR71" s="4">
        <v>1643.1592712402164</v>
      </c>
      <c r="AS71" s="4">
        <v>18.762632500930295</v>
      </c>
      <c r="AT71" s="4">
        <f t="shared" si="11"/>
        <v>1661.9219037411467</v>
      </c>
      <c r="AU71" s="4">
        <f t="shared" si="12"/>
        <v>1624.3966387392861</v>
      </c>
      <c r="AW71">
        <v>107</v>
      </c>
      <c r="AX71" s="4">
        <v>922.0955807542806</v>
      </c>
      <c r="AY71" s="4">
        <v>106.8158222844055</v>
      </c>
      <c r="AZ71" s="4">
        <v>1028.9114030386861</v>
      </c>
      <c r="BA71" s="4">
        <v>815.27975846987511</v>
      </c>
      <c r="BB71">
        <f t="shared" si="13"/>
        <v>72</v>
      </c>
      <c r="BD71" s="4">
        <v>1028.9114030386861</v>
      </c>
      <c r="BE71">
        <v>72</v>
      </c>
      <c r="BG71" s="4">
        <v>824.55881950338107</v>
      </c>
      <c r="BH71">
        <v>72</v>
      </c>
    </row>
    <row r="72" spans="2:60" x14ac:dyDescent="0.35">
      <c r="B72">
        <v>311</v>
      </c>
      <c r="C72" s="4">
        <v>-944.0335025941049</v>
      </c>
      <c r="D72" s="4">
        <v>71.125655114152778</v>
      </c>
      <c r="E72" s="5">
        <v>-872.90784747995212</v>
      </c>
      <c r="F72" s="5">
        <v>-1015.1591577082577</v>
      </c>
      <c r="J72">
        <v>311</v>
      </c>
      <c r="K72" s="4">
        <v>-1199.9047356220331</v>
      </c>
      <c r="L72" s="4">
        <v>78.397179531434176</v>
      </c>
      <c r="M72" s="5">
        <v>-1121.5075560905989</v>
      </c>
      <c r="N72" s="5">
        <v>-1278.3019151534672</v>
      </c>
      <c r="T72">
        <v>71</v>
      </c>
      <c r="U72" s="4">
        <v>1643.2878335772998</v>
      </c>
      <c r="V72" s="4">
        <v>14.790436486283738</v>
      </c>
      <c r="W72" s="5">
        <v>1658.0782700635837</v>
      </c>
      <c r="X72" s="5">
        <v>1628.497397091016</v>
      </c>
      <c r="AB72">
        <v>71</v>
      </c>
      <c r="AC72" s="4">
        <v>1651.931145141313</v>
      </c>
      <c r="AD72" s="4">
        <v>16.302535318690275</v>
      </c>
      <c r="AE72" s="5">
        <v>1668.2336804600031</v>
      </c>
      <c r="AF72" s="5">
        <v>1635.6286098226228</v>
      </c>
      <c r="AJ72">
        <v>71</v>
      </c>
      <c r="AK72" s="4">
        <f t="shared" si="9"/>
        <v>1668.2336804600031</v>
      </c>
      <c r="AL72" s="4">
        <f t="shared" si="10"/>
        <v>1628.497397091016</v>
      </c>
      <c r="AM72" s="4">
        <f t="shared" si="7"/>
        <v>1648.3655387755095</v>
      </c>
      <c r="AN72" s="4">
        <f t="shared" si="8"/>
        <v>19.868141684493594</v>
      </c>
      <c r="AQ72">
        <v>71</v>
      </c>
      <c r="AR72" s="4">
        <v>1648.3655387755095</v>
      </c>
      <c r="AS72" s="4">
        <v>19.868141684493594</v>
      </c>
      <c r="AT72" s="4">
        <f t="shared" si="11"/>
        <v>1668.2336804600031</v>
      </c>
      <c r="AU72" s="4">
        <f t="shared" si="12"/>
        <v>1628.497397091016</v>
      </c>
      <c r="AW72">
        <v>212</v>
      </c>
      <c r="AX72" s="4">
        <v>926.68118729310254</v>
      </c>
      <c r="AY72" s="4">
        <v>80.177697749552067</v>
      </c>
      <c r="AZ72" s="4">
        <v>1006.8588850426546</v>
      </c>
      <c r="BA72" s="4">
        <v>846.50348954355047</v>
      </c>
      <c r="BB72">
        <f t="shared" si="13"/>
        <v>73</v>
      </c>
      <c r="BD72" s="4">
        <v>1030.2790700221549</v>
      </c>
      <c r="BE72">
        <v>73</v>
      </c>
      <c r="BG72" s="4">
        <v>845.04481537816264</v>
      </c>
      <c r="BH72">
        <v>73</v>
      </c>
    </row>
    <row r="73" spans="2:60" x14ac:dyDescent="0.35">
      <c r="B73">
        <v>312</v>
      </c>
      <c r="C73" s="4">
        <v>788.05709791367713</v>
      </c>
      <c r="D73" s="4">
        <v>95.838942603282931</v>
      </c>
      <c r="E73" s="5">
        <v>883.89604051696006</v>
      </c>
      <c r="F73" s="5">
        <v>692.2181553103942</v>
      </c>
      <c r="J73">
        <v>312</v>
      </c>
      <c r="K73" s="4">
        <v>709.26597858483274</v>
      </c>
      <c r="L73" s="4">
        <v>105.63702755796953</v>
      </c>
      <c r="M73" s="5">
        <v>814.90300614280227</v>
      </c>
      <c r="N73" s="5">
        <v>603.62895102686321</v>
      </c>
      <c r="T73">
        <v>72</v>
      </c>
      <c r="U73" s="4">
        <v>1652.9373381375972</v>
      </c>
      <c r="V73" s="4">
        <v>16.47178371400264</v>
      </c>
      <c r="W73" s="5">
        <v>1669.4091218515998</v>
      </c>
      <c r="X73" s="5">
        <v>1636.4655544235945</v>
      </c>
      <c r="AB73">
        <v>72</v>
      </c>
      <c r="AC73" s="4">
        <v>1662.5671658597005</v>
      </c>
      <c r="AD73" s="4">
        <v>18.155774916337634</v>
      </c>
      <c r="AE73" s="5">
        <v>1680.7229407760381</v>
      </c>
      <c r="AF73" s="5">
        <v>1644.4113909433629</v>
      </c>
      <c r="AJ73">
        <v>72</v>
      </c>
      <c r="AK73" s="4">
        <f t="shared" si="9"/>
        <v>1680.7229407760381</v>
      </c>
      <c r="AL73" s="4">
        <f t="shared" si="10"/>
        <v>1636.4655544235945</v>
      </c>
      <c r="AM73" s="4">
        <f t="shared" si="7"/>
        <v>1658.5942475998163</v>
      </c>
      <c r="AN73" s="4">
        <f t="shared" si="8"/>
        <v>22.128693176221759</v>
      </c>
      <c r="AQ73">
        <v>72</v>
      </c>
      <c r="AR73" s="4">
        <v>1658.5942475998163</v>
      </c>
      <c r="AS73" s="4">
        <v>22.128693176221759</v>
      </c>
      <c r="AT73" s="4">
        <f t="shared" si="11"/>
        <v>1680.7229407760381</v>
      </c>
      <c r="AU73" s="4">
        <f t="shared" si="12"/>
        <v>1636.4655544235945</v>
      </c>
      <c r="AW73">
        <v>178</v>
      </c>
      <c r="AX73" s="4">
        <v>937.8614282994256</v>
      </c>
      <c r="AY73" s="4">
        <v>92.816612921262958</v>
      </c>
      <c r="AZ73" s="4">
        <v>1030.6780412206886</v>
      </c>
      <c r="BA73" s="4">
        <v>845.04481537816264</v>
      </c>
      <c r="BB73">
        <f t="shared" si="13"/>
        <v>74</v>
      </c>
      <c r="BD73" s="4">
        <v>1030.6780412206886</v>
      </c>
      <c r="BE73">
        <v>74</v>
      </c>
      <c r="BG73" s="4">
        <v>845.11982916746524</v>
      </c>
      <c r="BH73">
        <v>74</v>
      </c>
    </row>
    <row r="74" spans="2:60" x14ac:dyDescent="0.35">
      <c r="C74" s="4"/>
      <c r="D74" s="4"/>
      <c r="K74" s="4"/>
      <c r="L74" s="4"/>
      <c r="T74">
        <v>73</v>
      </c>
      <c r="U74" s="4">
        <v>1660.8108602634838</v>
      </c>
      <c r="V74" s="4">
        <v>19.746357702131775</v>
      </c>
      <c r="W74" s="5">
        <v>1680.5572179656156</v>
      </c>
      <c r="X74" s="5">
        <v>1641.0645025613521</v>
      </c>
      <c r="AB74">
        <v>73</v>
      </c>
      <c r="AC74" s="4">
        <v>1671.2456367526179</v>
      </c>
      <c r="AD74" s="4">
        <v>21.76512465693844</v>
      </c>
      <c r="AE74" s="5">
        <v>1693.0107614095564</v>
      </c>
      <c r="AF74" s="5">
        <v>1649.4805120956794</v>
      </c>
      <c r="AJ74">
        <v>73</v>
      </c>
      <c r="AK74" s="4">
        <f t="shared" si="9"/>
        <v>1693.0107614095564</v>
      </c>
      <c r="AL74" s="4">
        <f t="shared" si="10"/>
        <v>1641.0645025613521</v>
      </c>
      <c r="AM74" s="4">
        <f t="shared" si="7"/>
        <v>1667.0376319854543</v>
      </c>
      <c r="AN74" s="4">
        <f t="shared" si="8"/>
        <v>25.973129424102126</v>
      </c>
      <c r="AQ74">
        <v>73</v>
      </c>
      <c r="AR74" s="4">
        <v>1667.0376319854543</v>
      </c>
      <c r="AS74" s="4">
        <v>25.973129424102126</v>
      </c>
      <c r="AT74" s="4">
        <f t="shared" si="11"/>
        <v>1693.0107614095564</v>
      </c>
      <c r="AU74" s="4">
        <f t="shared" si="12"/>
        <v>1641.0645025613521</v>
      </c>
      <c r="AW74">
        <v>182</v>
      </c>
      <c r="AX74" s="4">
        <v>946.95241896218124</v>
      </c>
      <c r="AY74" s="4">
        <v>92.25014393275103</v>
      </c>
      <c r="AZ74" s="4">
        <v>1039.2025628949323</v>
      </c>
      <c r="BA74" s="4">
        <v>854.70227502943021</v>
      </c>
      <c r="BB74">
        <f t="shared" si="13"/>
        <v>75</v>
      </c>
      <c r="BD74" s="4">
        <v>1039.2025628949323</v>
      </c>
      <c r="BE74">
        <v>75</v>
      </c>
      <c r="BG74" s="4">
        <v>846.50348954355047</v>
      </c>
      <c r="BH74">
        <v>75</v>
      </c>
    </row>
    <row r="75" spans="2:60" x14ac:dyDescent="0.35">
      <c r="C75" s="4"/>
      <c r="D75" s="4"/>
      <c r="K75" s="4"/>
      <c r="L75" s="4"/>
      <c r="T75">
        <v>74</v>
      </c>
      <c r="U75" s="4">
        <v>1665.9020099087941</v>
      </c>
      <c r="V75" s="4">
        <v>23.366561850833989</v>
      </c>
      <c r="W75" s="5">
        <v>1689.268571759628</v>
      </c>
      <c r="X75" s="5">
        <v>1642.5354480579601</v>
      </c>
      <c r="AB75">
        <v>74</v>
      </c>
      <c r="AC75" s="4">
        <v>1676.8572795856321</v>
      </c>
      <c r="AD75" s="4">
        <v>25.755440023886479</v>
      </c>
      <c r="AE75" s="5">
        <v>1702.6127196095185</v>
      </c>
      <c r="AF75" s="5">
        <v>1651.1018395617457</v>
      </c>
      <c r="AJ75">
        <v>74</v>
      </c>
      <c r="AK75" s="4">
        <f t="shared" si="9"/>
        <v>1702.6127196095185</v>
      </c>
      <c r="AL75" s="4">
        <f t="shared" si="10"/>
        <v>1642.5354480579601</v>
      </c>
      <c r="AM75" s="4">
        <f t="shared" si="7"/>
        <v>1672.5740838337392</v>
      </c>
      <c r="AN75" s="4">
        <f t="shared" si="8"/>
        <v>30.038635775779312</v>
      </c>
      <c r="AQ75">
        <v>74</v>
      </c>
      <c r="AR75" s="4">
        <v>1672.5740838337392</v>
      </c>
      <c r="AS75" s="4">
        <v>30.038635775779312</v>
      </c>
      <c r="AT75" s="4">
        <f t="shared" si="11"/>
        <v>1702.6127196095185</v>
      </c>
      <c r="AU75" s="4">
        <f t="shared" si="12"/>
        <v>1642.5354480579599</v>
      </c>
      <c r="AW75">
        <v>217</v>
      </c>
      <c r="AX75" s="4">
        <v>951.0663765820168</v>
      </c>
      <c r="AY75" s="4">
        <v>105.94654741455156</v>
      </c>
      <c r="AZ75" s="4">
        <v>1057.0129239965684</v>
      </c>
      <c r="BA75" s="4">
        <v>845.11982916746524</v>
      </c>
      <c r="BB75">
        <f t="shared" si="13"/>
        <v>76</v>
      </c>
      <c r="BD75" s="4">
        <v>1049.3191199687153</v>
      </c>
      <c r="BE75">
        <v>76</v>
      </c>
      <c r="BG75" s="4">
        <v>854.70227502943021</v>
      </c>
      <c r="BH75">
        <v>76</v>
      </c>
    </row>
    <row r="76" spans="2:60" x14ac:dyDescent="0.35">
      <c r="C76" s="4"/>
      <c r="D76" s="4"/>
      <c r="K76" s="4"/>
      <c r="L76" s="4"/>
      <c r="T76">
        <v>75</v>
      </c>
      <c r="U76" s="4">
        <v>1918.1507150095711</v>
      </c>
      <c r="V76" s="4">
        <v>20.031084738412147</v>
      </c>
      <c r="W76" s="5">
        <v>1938.1817997479832</v>
      </c>
      <c r="X76" s="5">
        <v>1898.1196302711589</v>
      </c>
      <c r="AB76">
        <v>75</v>
      </c>
      <c r="AC76" s="4">
        <v>1954.8946064632362</v>
      </c>
      <c r="AD76" s="4">
        <v>22.078960734017762</v>
      </c>
      <c r="AE76" s="5">
        <v>1976.9735671972539</v>
      </c>
      <c r="AF76" s="5">
        <v>1932.8156457292184</v>
      </c>
      <c r="AJ76">
        <v>75</v>
      </c>
      <c r="AK76" s="4">
        <f t="shared" si="9"/>
        <v>1976.9735671972539</v>
      </c>
      <c r="AL76" s="4">
        <f t="shared" si="10"/>
        <v>1898.1196302711589</v>
      </c>
      <c r="AM76" s="4">
        <f t="shared" si="7"/>
        <v>1937.5465987342063</v>
      </c>
      <c r="AN76" s="4">
        <f t="shared" si="8"/>
        <v>39.426968463047615</v>
      </c>
      <c r="AQ76">
        <v>75</v>
      </c>
      <c r="AR76" s="4">
        <v>1937.5465987342063</v>
      </c>
      <c r="AS76" s="4">
        <v>39.426968463047615</v>
      </c>
      <c r="AT76" s="4">
        <f t="shared" si="11"/>
        <v>1976.9735671972539</v>
      </c>
      <c r="AU76" s="4">
        <f t="shared" si="12"/>
        <v>1898.1196302711587</v>
      </c>
      <c r="AW76">
        <v>252</v>
      </c>
      <c r="AX76" s="4">
        <v>974.68925549666062</v>
      </c>
      <c r="AY76" s="4">
        <v>74.629864472054692</v>
      </c>
      <c r="AZ76" s="4">
        <v>1049.3191199687153</v>
      </c>
      <c r="BA76" s="4">
        <v>900.05939102460593</v>
      </c>
      <c r="BB76">
        <f t="shared" si="13"/>
        <v>77</v>
      </c>
      <c r="BD76" s="4">
        <v>1057.0129239965684</v>
      </c>
      <c r="BE76">
        <v>77</v>
      </c>
      <c r="BG76" s="4">
        <v>891.82632025624889</v>
      </c>
      <c r="BH76">
        <v>77</v>
      </c>
    </row>
    <row r="77" spans="2:60" x14ac:dyDescent="0.35">
      <c r="C77" s="4"/>
      <c r="D77" s="4"/>
      <c r="K77" s="4"/>
      <c r="L77" s="4"/>
      <c r="T77">
        <v>76</v>
      </c>
      <c r="U77" s="4">
        <v>1668.092388244567</v>
      </c>
      <c r="V77" s="4">
        <v>22.08996188506228</v>
      </c>
      <c r="W77" s="5">
        <v>1690.1823501296294</v>
      </c>
      <c r="X77" s="5">
        <v>1646.0024263595046</v>
      </c>
      <c r="AB77">
        <v>76</v>
      </c>
      <c r="AC77" s="4">
        <v>1679.2715910370453</v>
      </c>
      <c r="AD77" s="4">
        <v>24.348326985056815</v>
      </c>
      <c r="AE77" s="5">
        <v>1703.619918022102</v>
      </c>
      <c r="AF77" s="5">
        <v>1654.9232640519886</v>
      </c>
      <c r="AJ77">
        <v>76</v>
      </c>
      <c r="AK77" s="4">
        <f t="shared" si="9"/>
        <v>1703.619918022102</v>
      </c>
      <c r="AL77" s="4">
        <f t="shared" si="10"/>
        <v>1646.0024263595046</v>
      </c>
      <c r="AM77" s="4">
        <f t="shared" si="7"/>
        <v>1674.8111721908033</v>
      </c>
      <c r="AN77" s="4">
        <f t="shared" si="8"/>
        <v>28.808745831298666</v>
      </c>
      <c r="AQ77">
        <v>76</v>
      </c>
      <c r="AR77" s="4">
        <v>1674.8111721908033</v>
      </c>
      <c r="AS77" s="4">
        <v>28.808745831298666</v>
      </c>
      <c r="AT77" s="4">
        <f t="shared" si="11"/>
        <v>1703.619918022102</v>
      </c>
      <c r="AU77" s="4">
        <f t="shared" si="12"/>
        <v>1646.0024263595046</v>
      </c>
      <c r="AW77">
        <v>66</v>
      </c>
      <c r="AX77" s="4">
        <v>983.6017451457451</v>
      </c>
      <c r="AY77" s="4">
        <v>91.775424889496207</v>
      </c>
      <c r="AZ77" s="4">
        <v>1075.3771700352413</v>
      </c>
      <c r="BA77" s="4">
        <v>891.82632025624889</v>
      </c>
      <c r="BB77">
        <f t="shared" si="13"/>
        <v>78</v>
      </c>
      <c r="BD77" s="4">
        <v>1063.3303883087351</v>
      </c>
      <c r="BE77">
        <v>78</v>
      </c>
      <c r="BG77" s="4">
        <v>900.05939102460593</v>
      </c>
      <c r="BH77">
        <v>78</v>
      </c>
    </row>
    <row r="78" spans="2:60" x14ac:dyDescent="0.35">
      <c r="C78" s="4"/>
      <c r="D78" s="4"/>
      <c r="K78" s="4"/>
      <c r="L78" s="4"/>
      <c r="T78">
        <v>77</v>
      </c>
      <c r="U78" s="4">
        <v>1655.601311789213</v>
      </c>
      <c r="V78" s="4">
        <v>18.559457586393535</v>
      </c>
      <c r="W78" s="5">
        <v>1674.1607693756066</v>
      </c>
      <c r="X78" s="5">
        <v>1637.0418542028194</v>
      </c>
      <c r="AB78">
        <v>77</v>
      </c>
      <c r="AC78" s="4">
        <v>1665.5034905979055</v>
      </c>
      <c r="AD78" s="4">
        <v>20.456881923566471</v>
      </c>
      <c r="AE78" s="5">
        <v>1685.960372521472</v>
      </c>
      <c r="AF78" s="5">
        <v>1645.046608674339</v>
      </c>
      <c r="AJ78">
        <v>77</v>
      </c>
      <c r="AK78" s="4">
        <f t="shared" si="9"/>
        <v>1685.960372521472</v>
      </c>
      <c r="AL78" s="4">
        <f t="shared" si="10"/>
        <v>1637.0418542028194</v>
      </c>
      <c r="AM78" s="4">
        <f t="shared" si="7"/>
        <v>1661.5011133621456</v>
      </c>
      <c r="AN78" s="4">
        <f t="shared" si="8"/>
        <v>24.459259159326393</v>
      </c>
      <c r="AQ78">
        <v>77</v>
      </c>
      <c r="AR78" s="4">
        <v>1661.5011133621456</v>
      </c>
      <c r="AS78" s="4">
        <v>24.459259159326393</v>
      </c>
      <c r="AT78" s="4">
        <f t="shared" si="11"/>
        <v>1685.960372521472</v>
      </c>
      <c r="AU78" s="4">
        <f t="shared" si="12"/>
        <v>1637.0418542028192</v>
      </c>
      <c r="AW78">
        <v>253</v>
      </c>
      <c r="AX78" s="4">
        <v>992.17824854706942</v>
      </c>
      <c r="AY78" s="4">
        <v>71.152139761665694</v>
      </c>
      <c r="AZ78" s="4">
        <v>1063.3303883087351</v>
      </c>
      <c r="BA78" s="4">
        <v>921.02610878540372</v>
      </c>
      <c r="BB78">
        <f t="shared" si="13"/>
        <v>79</v>
      </c>
      <c r="BD78" s="4">
        <v>1071.3950673778827</v>
      </c>
      <c r="BE78">
        <v>79</v>
      </c>
      <c r="BG78" s="4">
        <v>920.62461242400877</v>
      </c>
      <c r="BH78">
        <v>79</v>
      </c>
    </row>
    <row r="79" spans="2:60" x14ac:dyDescent="0.35">
      <c r="C79" s="4"/>
      <c r="D79" s="4"/>
      <c r="K79" s="4"/>
      <c r="L79" s="4"/>
      <c r="T79">
        <v>78</v>
      </c>
      <c r="U79" s="4">
        <v>1663.0604380137372</v>
      </c>
      <c r="V79" s="4">
        <v>21.761079011884533</v>
      </c>
      <c r="W79" s="5">
        <v>1684.8215170256217</v>
      </c>
      <c r="X79" s="5">
        <v>1641.2993590018527</v>
      </c>
      <c r="AB79">
        <v>78</v>
      </c>
      <c r="AC79" s="4">
        <v>1673.7251998648801</v>
      </c>
      <c r="AD79" s="4">
        <v>23.985820803399122</v>
      </c>
      <c r="AE79" s="5">
        <v>1697.7110206682792</v>
      </c>
      <c r="AF79" s="5">
        <v>1649.739379061481</v>
      </c>
      <c r="AJ79">
        <v>78</v>
      </c>
      <c r="AK79" s="4">
        <f t="shared" si="9"/>
        <v>1697.7110206682792</v>
      </c>
      <c r="AL79" s="4">
        <f t="shared" si="10"/>
        <v>1641.2993590018527</v>
      </c>
      <c r="AM79" s="4">
        <f t="shared" si="7"/>
        <v>1669.5051898350659</v>
      </c>
      <c r="AN79" s="4">
        <f t="shared" si="8"/>
        <v>28.205830833213213</v>
      </c>
      <c r="AQ79">
        <v>78</v>
      </c>
      <c r="AR79" s="4">
        <v>1669.5051898350659</v>
      </c>
      <c r="AS79" s="4">
        <v>28.205830833213213</v>
      </c>
      <c r="AT79" s="4">
        <f t="shared" si="11"/>
        <v>1697.7110206682792</v>
      </c>
      <c r="AU79" s="4">
        <f t="shared" si="12"/>
        <v>1641.2993590018527</v>
      </c>
      <c r="AW79">
        <v>254</v>
      </c>
      <c r="AX79" s="4">
        <v>999.79195699225124</v>
      </c>
      <c r="AY79" s="4">
        <v>71.603110385631453</v>
      </c>
      <c r="AZ79" s="4">
        <v>1071.3950673778827</v>
      </c>
      <c r="BA79" s="4">
        <v>928.18884660661979</v>
      </c>
      <c r="BB79">
        <f t="shared" si="13"/>
        <v>80</v>
      </c>
      <c r="BD79" s="4">
        <v>1073.3819503787495</v>
      </c>
      <c r="BE79">
        <v>80</v>
      </c>
      <c r="BG79" s="4">
        <v>921.02610878540372</v>
      </c>
      <c r="BH79">
        <v>80</v>
      </c>
    </row>
    <row r="80" spans="2:60" x14ac:dyDescent="0.35">
      <c r="B80">
        <v>3</v>
      </c>
      <c r="C80" s="4">
        <v>-1315.2479230841036</v>
      </c>
      <c r="D80" s="4">
        <v>24.492260402730153</v>
      </c>
      <c r="E80" s="5">
        <v>-1290.7556626813735</v>
      </c>
      <c r="F80" s="5">
        <v>-1339.7401834868338</v>
      </c>
      <c r="J80">
        <v>3</v>
      </c>
      <c r="K80" s="4">
        <v>-1609.0702262049226</v>
      </c>
      <c r="L80" s="4">
        <v>26.996224257502945</v>
      </c>
      <c r="M80" s="5">
        <v>-1582.0740019474197</v>
      </c>
      <c r="N80" s="5">
        <v>-1636.0664504624256</v>
      </c>
      <c r="T80">
        <v>79</v>
      </c>
      <c r="U80" s="4">
        <v>1668.3291859024885</v>
      </c>
      <c r="V80" s="4">
        <v>23.802558083143708</v>
      </c>
      <c r="W80" s="5">
        <v>1692.1317439856321</v>
      </c>
      <c r="X80" s="5">
        <v>1644.5266278193449</v>
      </c>
      <c r="AB80">
        <v>79</v>
      </c>
      <c r="AC80" s="4">
        <v>1679.5325976804413</v>
      </c>
      <c r="AD80" s="4">
        <v>26.236010288505497</v>
      </c>
      <c r="AE80" s="5">
        <v>1705.7686079689468</v>
      </c>
      <c r="AF80" s="5">
        <v>1653.2965873919359</v>
      </c>
      <c r="AJ80">
        <v>79</v>
      </c>
      <c r="AK80" s="4">
        <f t="shared" si="9"/>
        <v>1705.7686079689468</v>
      </c>
      <c r="AL80" s="4">
        <f t="shared" si="10"/>
        <v>1644.5266278193449</v>
      </c>
      <c r="AM80" s="4">
        <f t="shared" si="7"/>
        <v>1675.1476178941457</v>
      </c>
      <c r="AN80" s="4">
        <f t="shared" si="8"/>
        <v>30.620990074801057</v>
      </c>
      <c r="AQ80">
        <v>79</v>
      </c>
      <c r="AR80" s="4">
        <v>1675.1476178941457</v>
      </c>
      <c r="AS80" s="4">
        <v>30.620990074801057</v>
      </c>
      <c r="AT80" s="4">
        <f t="shared" si="11"/>
        <v>1705.7686079689468</v>
      </c>
      <c r="AU80" s="4">
        <f t="shared" si="12"/>
        <v>1644.5266278193446</v>
      </c>
      <c r="AW80">
        <v>317</v>
      </c>
      <c r="AX80" s="4">
        <v>1001.247762019944</v>
      </c>
      <c r="AY80" s="4">
        <v>80.623149595935274</v>
      </c>
      <c r="AZ80" s="4">
        <v>1081.8709116158793</v>
      </c>
      <c r="BA80" s="4">
        <v>920.62461242400877</v>
      </c>
      <c r="BB80">
        <f t="shared" si="13"/>
        <v>81</v>
      </c>
      <c r="BD80" s="4">
        <v>1075.3771700352413</v>
      </c>
      <c r="BE80">
        <v>81</v>
      </c>
      <c r="BG80" s="4">
        <v>928.18884660661979</v>
      </c>
      <c r="BH80">
        <v>81</v>
      </c>
    </row>
    <row r="81" spans="2:60" x14ac:dyDescent="0.35">
      <c r="B81">
        <v>313</v>
      </c>
      <c r="C81" s="4">
        <v>-145.01698870531118</v>
      </c>
      <c r="D81" s="4">
        <v>48.31227818445609</v>
      </c>
      <c r="E81" s="5">
        <v>-96.704710520855087</v>
      </c>
      <c r="F81" s="5">
        <v>-193.32926688976727</v>
      </c>
      <c r="J81">
        <v>313</v>
      </c>
      <c r="K81" s="4">
        <v>-319.20084632378121</v>
      </c>
      <c r="L81" s="4">
        <v>53.25147923517352</v>
      </c>
      <c r="M81" s="5">
        <v>-265.94936708860769</v>
      </c>
      <c r="N81" s="5">
        <v>-372.45232555895473</v>
      </c>
      <c r="T81">
        <v>80</v>
      </c>
      <c r="U81" s="4">
        <v>1632.7503377997973</v>
      </c>
      <c r="V81" s="4">
        <v>23.68313119778395</v>
      </c>
      <c r="W81" s="5">
        <v>1656.4334689975813</v>
      </c>
      <c r="X81" s="5">
        <v>1609.0672066020134</v>
      </c>
      <c r="AB81">
        <v>80</v>
      </c>
      <c r="AC81" s="4">
        <v>1640.3163495101903</v>
      </c>
      <c r="AD81" s="4">
        <v>26.104373807162688</v>
      </c>
      <c r="AE81" s="5">
        <v>1666.4207233173529</v>
      </c>
      <c r="AF81" s="5">
        <v>1614.2119757030277</v>
      </c>
      <c r="AJ81">
        <v>80</v>
      </c>
      <c r="AK81" s="4">
        <f t="shared" si="9"/>
        <v>1666.4207233173529</v>
      </c>
      <c r="AL81" s="4">
        <f t="shared" si="10"/>
        <v>1609.0672066020134</v>
      </c>
      <c r="AM81" s="4">
        <f t="shared" si="7"/>
        <v>1637.7439649596831</v>
      </c>
      <c r="AN81" s="4">
        <f t="shared" si="8"/>
        <v>28.676758357669769</v>
      </c>
      <c r="AQ81">
        <v>80</v>
      </c>
      <c r="AR81" s="4">
        <v>1637.7439649596831</v>
      </c>
      <c r="AS81" s="4">
        <v>28.676758357669769</v>
      </c>
      <c r="AT81" s="4">
        <f t="shared" si="11"/>
        <v>1666.4207233173529</v>
      </c>
      <c r="AU81" s="4">
        <f t="shared" si="12"/>
        <v>1609.0672066020134</v>
      </c>
      <c r="AW81">
        <v>91</v>
      </c>
      <c r="AX81" s="4">
        <v>1007.0638302732323</v>
      </c>
      <c r="AY81" s="4">
        <v>66.31812010551721</v>
      </c>
      <c r="AZ81" s="4">
        <v>1073.3819503787495</v>
      </c>
      <c r="BA81" s="4">
        <v>940.74571016771506</v>
      </c>
      <c r="BB81">
        <f t="shared" si="13"/>
        <v>82</v>
      </c>
      <c r="BD81" s="4">
        <v>1081.8709116158793</v>
      </c>
      <c r="BE81">
        <v>82</v>
      </c>
      <c r="BG81" s="4">
        <v>940.42366789781181</v>
      </c>
      <c r="BH81">
        <v>82</v>
      </c>
    </row>
    <row r="82" spans="2:60" x14ac:dyDescent="0.35">
      <c r="B82">
        <v>314</v>
      </c>
      <c r="C82" s="4">
        <v>445.6931298422478</v>
      </c>
      <c r="D82" s="4">
        <v>45.496855312667776</v>
      </c>
      <c r="E82" s="5">
        <v>491.18998515491558</v>
      </c>
      <c r="F82" s="5">
        <v>400.19627452958002</v>
      </c>
      <c r="J82">
        <v>314</v>
      </c>
      <c r="K82" s="4">
        <v>331.9004636111888</v>
      </c>
      <c r="L82" s="4">
        <v>50.14822188053472</v>
      </c>
      <c r="M82" s="5">
        <v>382.04868549172352</v>
      </c>
      <c r="N82" s="5">
        <v>281.75224173065408</v>
      </c>
      <c r="T82">
        <v>81</v>
      </c>
      <c r="U82" s="4">
        <v>1641.0974552415269</v>
      </c>
      <c r="V82" s="4">
        <v>24.839308804067912</v>
      </c>
      <c r="W82" s="5">
        <v>1665.9367640455948</v>
      </c>
      <c r="X82" s="5">
        <v>1616.2581464374589</v>
      </c>
      <c r="AB82">
        <v>81</v>
      </c>
      <c r="AC82" s="4">
        <v>1649.5168336898998</v>
      </c>
      <c r="AD82" s="4">
        <v>27.378753118321185</v>
      </c>
      <c r="AE82" s="5">
        <v>1676.895586808221</v>
      </c>
      <c r="AF82" s="5">
        <v>1622.1380805715787</v>
      </c>
      <c r="AJ82">
        <v>81</v>
      </c>
      <c r="AK82" s="4">
        <f t="shared" si="9"/>
        <v>1676.895586808221</v>
      </c>
      <c r="AL82" s="4">
        <f t="shared" si="10"/>
        <v>1616.2581464374589</v>
      </c>
      <c r="AM82" s="4">
        <f t="shared" si="7"/>
        <v>1646.57686662284</v>
      </c>
      <c r="AN82" s="4">
        <f t="shared" si="8"/>
        <v>30.318720185380926</v>
      </c>
      <c r="AQ82">
        <v>81</v>
      </c>
      <c r="AR82" s="4">
        <v>1646.57686662284</v>
      </c>
      <c r="AS82" s="4">
        <v>30.318720185380926</v>
      </c>
      <c r="AT82" s="4">
        <f t="shared" si="11"/>
        <v>1676.895586808221</v>
      </c>
      <c r="AU82" s="4">
        <f t="shared" si="12"/>
        <v>1616.2581464374591</v>
      </c>
      <c r="AW82">
        <v>215</v>
      </c>
      <c r="AX82" s="4">
        <v>1019.4215728072985</v>
      </c>
      <c r="AY82" s="4">
        <v>78.997904909486692</v>
      </c>
      <c r="AZ82" s="4">
        <v>1098.4194777167852</v>
      </c>
      <c r="BA82" s="4">
        <v>940.42366789781181</v>
      </c>
      <c r="BB82">
        <f t="shared" si="13"/>
        <v>83</v>
      </c>
      <c r="BD82" s="4">
        <v>1096.6528395347827</v>
      </c>
      <c r="BE82">
        <v>83</v>
      </c>
      <c r="BG82" s="4">
        <v>940.74571016771506</v>
      </c>
      <c r="BH82">
        <v>83</v>
      </c>
    </row>
    <row r="83" spans="2:60" x14ac:dyDescent="0.35">
      <c r="B83">
        <v>315</v>
      </c>
      <c r="C83" s="4">
        <v>517.57294875385037</v>
      </c>
      <c r="D83" s="4">
        <v>46.730417728183966</v>
      </c>
      <c r="E83" s="5">
        <v>564.30336648203433</v>
      </c>
      <c r="F83" s="5">
        <v>470.8425310256664</v>
      </c>
      <c r="J83">
        <v>315</v>
      </c>
      <c r="K83" s="4">
        <v>411.12890880238956</v>
      </c>
      <c r="L83" s="4">
        <v>51.507897429353534</v>
      </c>
      <c r="M83" s="5">
        <v>462.63680623174309</v>
      </c>
      <c r="N83" s="5">
        <v>359.62101137303603</v>
      </c>
      <c r="T83">
        <v>82</v>
      </c>
      <c r="U83" s="4">
        <v>1672.1179484292311</v>
      </c>
      <c r="V83" s="4">
        <v>37.070991796425517</v>
      </c>
      <c r="W83" s="5">
        <v>1709.1889402256566</v>
      </c>
      <c r="X83" s="5">
        <v>1635.0469566328056</v>
      </c>
      <c r="AB83">
        <v>82</v>
      </c>
      <c r="AC83" s="4">
        <v>1683.7087039747776</v>
      </c>
      <c r="AD83" s="4">
        <v>40.860941029060541</v>
      </c>
      <c r="AE83" s="5">
        <v>1724.5696450038381</v>
      </c>
      <c r="AF83" s="5">
        <v>1642.847762945717</v>
      </c>
      <c r="AJ83">
        <v>82</v>
      </c>
      <c r="AK83" s="4">
        <f t="shared" si="9"/>
        <v>1724.5696450038381</v>
      </c>
      <c r="AL83" s="4">
        <f t="shared" si="10"/>
        <v>1635.0469566328056</v>
      </c>
      <c r="AM83" s="4">
        <f t="shared" si="7"/>
        <v>1679.8083008183219</v>
      </c>
      <c r="AN83" s="4">
        <f t="shared" si="8"/>
        <v>44.761344185516236</v>
      </c>
      <c r="AQ83">
        <v>82</v>
      </c>
      <c r="AR83" s="4">
        <v>1679.8083008183219</v>
      </c>
      <c r="AS83" s="4">
        <v>44.761344185516236</v>
      </c>
      <c r="AT83" s="4">
        <f t="shared" si="11"/>
        <v>1724.5696450038381</v>
      </c>
      <c r="AU83" s="4">
        <f t="shared" si="12"/>
        <v>1635.0469566328056</v>
      </c>
      <c r="AW83">
        <v>92</v>
      </c>
      <c r="AX83" s="4">
        <v>1032.5622110182619</v>
      </c>
      <c r="AY83" s="4">
        <v>64.090628516520837</v>
      </c>
      <c r="AZ83" s="4">
        <v>1096.6528395347827</v>
      </c>
      <c r="BA83" s="4">
        <v>968.47158250174107</v>
      </c>
      <c r="BB83">
        <f t="shared" si="13"/>
        <v>84</v>
      </c>
      <c r="BD83" s="4">
        <v>1098.4194777167852</v>
      </c>
      <c r="BE83">
        <v>84</v>
      </c>
      <c r="BG83" s="4">
        <v>968.47158250174107</v>
      </c>
      <c r="BH83">
        <v>84</v>
      </c>
    </row>
    <row r="84" spans="2:60" x14ac:dyDescent="0.35">
      <c r="B84">
        <v>316</v>
      </c>
      <c r="C84" s="4">
        <v>873.50401381499114</v>
      </c>
      <c r="D84" s="4">
        <v>47.000495578914297</v>
      </c>
      <c r="E84" s="5">
        <v>920.50450939390544</v>
      </c>
      <c r="F84" s="5">
        <v>826.50351823607684</v>
      </c>
      <c r="J84">
        <v>316</v>
      </c>
      <c r="K84" s="4">
        <v>803.44855160397015</v>
      </c>
      <c r="L84" s="4">
        <v>51.805586662826272</v>
      </c>
      <c r="M84" s="5">
        <v>855.25413826679642</v>
      </c>
      <c r="N84" s="5">
        <v>751.64296494114387</v>
      </c>
      <c r="T84">
        <v>83</v>
      </c>
      <c r="U84" s="4">
        <v>1809.1645929512442</v>
      </c>
      <c r="V84" s="4">
        <v>44.149371334358079</v>
      </c>
      <c r="W84" s="5">
        <v>1853.3139642856022</v>
      </c>
      <c r="X84" s="5">
        <v>1765.0152216168863</v>
      </c>
      <c r="AB84">
        <v>83</v>
      </c>
      <c r="AC84" s="4">
        <v>1834.7662988402208</v>
      </c>
      <c r="AD84" s="4">
        <v>48.662978009054711</v>
      </c>
      <c r="AE84" s="5">
        <v>1883.4292768492755</v>
      </c>
      <c r="AF84" s="5">
        <v>1786.103320831166</v>
      </c>
      <c r="AJ84">
        <v>83</v>
      </c>
      <c r="AK84" s="4">
        <f t="shared" si="9"/>
        <v>1883.4292768492755</v>
      </c>
      <c r="AL84" s="4">
        <f t="shared" si="10"/>
        <v>1765.0152216168863</v>
      </c>
      <c r="AM84" s="4">
        <f t="shared" si="7"/>
        <v>1824.2222492330809</v>
      </c>
      <c r="AN84" s="4">
        <f t="shared" si="8"/>
        <v>59.207027616194637</v>
      </c>
      <c r="AQ84">
        <v>83</v>
      </c>
      <c r="AR84" s="4">
        <v>1824.2222492330809</v>
      </c>
      <c r="AS84" s="4">
        <v>59.207027616194637</v>
      </c>
      <c r="AT84" s="4">
        <f t="shared" si="11"/>
        <v>1883.4292768492755</v>
      </c>
      <c r="AU84" s="4">
        <f t="shared" si="12"/>
        <v>1765.0152216168863</v>
      </c>
      <c r="AW84">
        <v>93</v>
      </c>
      <c r="AX84" s="4">
        <v>1041.6945316493402</v>
      </c>
      <c r="AY84" s="4">
        <v>62.674300039846003</v>
      </c>
      <c r="AZ84" s="4">
        <v>1104.3688316891862</v>
      </c>
      <c r="BA84" s="4">
        <v>979.0202316094942</v>
      </c>
      <c r="BB84">
        <f t="shared" si="13"/>
        <v>85</v>
      </c>
      <c r="BD84" s="4">
        <v>1104.3688316891862</v>
      </c>
      <c r="BE84">
        <v>85</v>
      </c>
      <c r="BG84" s="4">
        <v>969.77465749788371</v>
      </c>
      <c r="BH84">
        <v>85</v>
      </c>
    </row>
    <row r="85" spans="2:60" x14ac:dyDescent="0.35">
      <c r="B85">
        <v>317</v>
      </c>
      <c r="C85" s="4">
        <v>1030.8413142910481</v>
      </c>
      <c r="D85" s="4">
        <v>51.029597324831229</v>
      </c>
      <c r="E85" s="5">
        <v>1081.8709116158793</v>
      </c>
      <c r="F85" s="5">
        <v>979.81171696621686</v>
      </c>
      <c r="J85">
        <v>317</v>
      </c>
      <c r="K85" s="4">
        <v>976.87121565698988</v>
      </c>
      <c r="L85" s="4">
        <v>56.246603232980988</v>
      </c>
      <c r="M85" s="5">
        <v>1033.1178188899707</v>
      </c>
      <c r="N85" s="5">
        <v>920.62461242400889</v>
      </c>
      <c r="T85">
        <v>84</v>
      </c>
      <c r="U85" s="4">
        <v>1441.1218331269001</v>
      </c>
      <c r="V85" s="4">
        <v>49.917750900445185</v>
      </c>
      <c r="W85" s="5">
        <v>1491.0395840273454</v>
      </c>
      <c r="X85" s="5">
        <v>1391.2040822264548</v>
      </c>
      <c r="AB85">
        <v>84</v>
      </c>
      <c r="AC85" s="4">
        <v>1429.096723341966</v>
      </c>
      <c r="AD85" s="4">
        <v>55.021087297780298</v>
      </c>
      <c r="AE85" s="5">
        <v>1484.1178106397463</v>
      </c>
      <c r="AF85" s="5">
        <v>1374.0756360441858</v>
      </c>
      <c r="AJ85">
        <v>84</v>
      </c>
      <c r="AK85" s="4">
        <f t="shared" si="9"/>
        <v>1491.0395840273454</v>
      </c>
      <c r="AL85" s="4">
        <f t="shared" si="10"/>
        <v>1374.0756360441858</v>
      </c>
      <c r="AM85" s="4">
        <f t="shared" si="7"/>
        <v>1432.5576100357657</v>
      </c>
      <c r="AN85" s="4">
        <f t="shared" si="8"/>
        <v>58.481973991579707</v>
      </c>
      <c r="AQ85">
        <v>84</v>
      </c>
      <c r="AR85" s="4">
        <v>1432.5576100357657</v>
      </c>
      <c r="AS85" s="4">
        <v>58.481973991579707</v>
      </c>
      <c r="AT85" s="4">
        <f t="shared" si="11"/>
        <v>1491.0395840273454</v>
      </c>
      <c r="AU85" s="4">
        <f t="shared" si="12"/>
        <v>1374.075636044186</v>
      </c>
      <c r="AW85">
        <v>94</v>
      </c>
      <c r="AX85" s="4">
        <v>1048.7765990210921</v>
      </c>
      <c r="AY85" s="4">
        <v>67.674771863718661</v>
      </c>
      <c r="AZ85" s="4">
        <v>1116.4513708848108</v>
      </c>
      <c r="BA85" s="4">
        <v>981.10182715737346</v>
      </c>
      <c r="BB85">
        <f t="shared" si="13"/>
        <v>86</v>
      </c>
      <c r="BD85" s="4">
        <v>1116.4513708848108</v>
      </c>
      <c r="BE85">
        <v>86</v>
      </c>
      <c r="BG85" s="4">
        <v>979.0202316094942</v>
      </c>
      <c r="BH85">
        <v>86</v>
      </c>
    </row>
    <row r="86" spans="2:60" x14ac:dyDescent="0.35">
      <c r="B86">
        <v>318</v>
      </c>
      <c r="C86" s="4">
        <v>1930.4023616167274</v>
      </c>
      <c r="D86" s="4">
        <v>11.150820244242261</v>
      </c>
      <c r="E86" s="5">
        <v>1941.5531818609697</v>
      </c>
      <c r="F86" s="5">
        <v>1919.251541372485</v>
      </c>
      <c r="J86">
        <v>318</v>
      </c>
      <c r="K86" s="4">
        <v>1968.3987989669872</v>
      </c>
      <c r="L86" s="4">
        <v>12.290823264932744</v>
      </c>
      <c r="M86" s="5">
        <v>1980.6896222319199</v>
      </c>
      <c r="N86" s="5">
        <v>1956.1079757020545</v>
      </c>
      <c r="T86">
        <v>85</v>
      </c>
      <c r="U86" s="4">
        <v>1448.8769564238262</v>
      </c>
      <c r="V86" s="4">
        <v>49.838365911530047</v>
      </c>
      <c r="W86" s="5">
        <v>1498.7153223353562</v>
      </c>
      <c r="X86" s="5">
        <v>1399.0385905122962</v>
      </c>
      <c r="AB86">
        <v>85</v>
      </c>
      <c r="AC86" s="4">
        <v>1437.6446909131855</v>
      </c>
      <c r="AD86" s="4">
        <v>54.93358639226193</v>
      </c>
      <c r="AE86" s="5">
        <v>1492.5782773054475</v>
      </c>
      <c r="AF86" s="5">
        <v>1382.7111045209235</v>
      </c>
      <c r="AJ86">
        <v>85</v>
      </c>
      <c r="AK86" s="4">
        <f t="shared" si="9"/>
        <v>1498.7153223353562</v>
      </c>
      <c r="AL86" s="4">
        <f t="shared" si="10"/>
        <v>1382.7111045209235</v>
      </c>
      <c r="AM86" s="4">
        <f t="shared" si="7"/>
        <v>1440.7132134281399</v>
      </c>
      <c r="AN86" s="4">
        <f t="shared" si="8"/>
        <v>58.002108907216325</v>
      </c>
      <c r="AQ86">
        <v>85</v>
      </c>
      <c r="AR86" s="4">
        <v>1440.7132134281399</v>
      </c>
      <c r="AS86" s="4">
        <v>58.002108907216325</v>
      </c>
      <c r="AT86" s="4">
        <f t="shared" si="11"/>
        <v>1498.7153223353562</v>
      </c>
      <c r="AU86" s="4">
        <f t="shared" si="12"/>
        <v>1382.7111045209235</v>
      </c>
      <c r="AW86">
        <v>266</v>
      </c>
      <c r="AX86" s="4">
        <v>1050.0272705243572</v>
      </c>
      <c r="AY86" s="4">
        <v>80.252613026473455</v>
      </c>
      <c r="AZ86" s="4">
        <v>1130.2798835508306</v>
      </c>
      <c r="BA86" s="4">
        <v>969.77465749788371</v>
      </c>
      <c r="BB86">
        <f t="shared" si="13"/>
        <v>87</v>
      </c>
      <c r="BD86" s="4">
        <v>1125.1627246788232</v>
      </c>
      <c r="BE86">
        <v>87</v>
      </c>
      <c r="BG86" s="4">
        <v>981.10182715737346</v>
      </c>
      <c r="BH86">
        <v>87</v>
      </c>
    </row>
    <row r="87" spans="2:60" x14ac:dyDescent="0.35">
      <c r="B87">
        <v>319</v>
      </c>
      <c r="C87" s="4">
        <v>1945.4195836833753</v>
      </c>
      <c r="D87" s="4">
        <v>10.698122773188249</v>
      </c>
      <c r="E87" s="5">
        <v>1956.1177064565636</v>
      </c>
      <c r="F87" s="5">
        <v>1934.721460910187</v>
      </c>
      <c r="J87">
        <v>319</v>
      </c>
      <c r="K87" s="4">
        <v>1984.9513052677432</v>
      </c>
      <c r="L87" s="4">
        <v>11.79184431205438</v>
      </c>
      <c r="M87" s="5">
        <v>1996.7431495797975</v>
      </c>
      <c r="N87" s="5">
        <v>1973.1594609556889</v>
      </c>
      <c r="T87">
        <v>86</v>
      </c>
      <c r="U87" s="4">
        <v>1643.5246312352212</v>
      </c>
      <c r="V87" s="4">
        <v>35.570541338392331</v>
      </c>
      <c r="W87" s="5">
        <v>1679.0951725736136</v>
      </c>
      <c r="X87" s="5">
        <v>1607.9540898968289</v>
      </c>
      <c r="AB87">
        <v>86</v>
      </c>
      <c r="AC87" s="4">
        <v>1652.192151784709</v>
      </c>
      <c r="AD87" s="4">
        <v>39.207092164713913</v>
      </c>
      <c r="AE87" s="5">
        <v>1691.399243949423</v>
      </c>
      <c r="AF87" s="5">
        <v>1612.9850596199951</v>
      </c>
      <c r="AJ87">
        <v>86</v>
      </c>
      <c r="AK87" s="4">
        <f t="shared" si="9"/>
        <v>1691.399243949423</v>
      </c>
      <c r="AL87" s="4">
        <f t="shared" si="10"/>
        <v>1607.9540898968289</v>
      </c>
      <c r="AM87" s="4">
        <f t="shared" si="7"/>
        <v>1649.676666923126</v>
      </c>
      <c r="AN87" s="4">
        <f t="shared" si="8"/>
        <v>41.722577026296904</v>
      </c>
      <c r="AQ87">
        <v>86</v>
      </c>
      <c r="AR87" s="4">
        <v>1649.676666923126</v>
      </c>
      <c r="AS87" s="4">
        <v>41.722577026296904</v>
      </c>
      <c r="AT87" s="4">
        <f t="shared" si="11"/>
        <v>1691.399243949423</v>
      </c>
      <c r="AU87" s="4">
        <f t="shared" si="12"/>
        <v>1607.9540898968291</v>
      </c>
      <c r="AW87">
        <v>95</v>
      </c>
      <c r="AX87" s="4">
        <v>1054.6607079204705</v>
      </c>
      <c r="AY87" s="4">
        <v>70.502016758352738</v>
      </c>
      <c r="AZ87" s="4">
        <v>1125.1627246788232</v>
      </c>
      <c r="BA87" s="4">
        <v>984.15869116211775</v>
      </c>
      <c r="BB87">
        <f t="shared" si="13"/>
        <v>88</v>
      </c>
      <c r="BD87" s="4">
        <v>1126.0765030488246</v>
      </c>
      <c r="BE87">
        <v>88</v>
      </c>
      <c r="BG87" s="4">
        <v>984.15869116211775</v>
      </c>
      <c r="BH87">
        <v>88</v>
      </c>
    </row>
    <row r="88" spans="2:60" x14ac:dyDescent="0.35">
      <c r="B88">
        <v>320</v>
      </c>
      <c r="C88" s="4">
        <v>597.43577896014176</v>
      </c>
      <c r="D88" s="4">
        <v>53.307879954091959</v>
      </c>
      <c r="E88" s="5">
        <v>650.74365891423372</v>
      </c>
      <c r="F88" s="5">
        <v>544.1278990060498</v>
      </c>
      <c r="J88">
        <v>320</v>
      </c>
      <c r="K88" s="4">
        <v>499.15650766980912</v>
      </c>
      <c r="L88" s="4">
        <v>58.757805864757529</v>
      </c>
      <c r="M88" s="5">
        <v>557.91431353456665</v>
      </c>
      <c r="N88" s="5">
        <v>440.39870180505159</v>
      </c>
      <c r="T88">
        <v>87</v>
      </c>
      <c r="U88" s="4">
        <v>1804.073443305934</v>
      </c>
      <c r="V88" s="4">
        <v>43.49140809910071</v>
      </c>
      <c r="W88" s="5">
        <v>1847.5648514050347</v>
      </c>
      <c r="X88" s="5">
        <v>1760.5820352068333</v>
      </c>
      <c r="AB88">
        <v>87</v>
      </c>
      <c r="AC88" s="4">
        <v>1829.1546560072063</v>
      </c>
      <c r="AD88" s="4">
        <v>47.937747966578911</v>
      </c>
      <c r="AE88" s="5">
        <v>1877.0924039737852</v>
      </c>
      <c r="AF88" s="5">
        <v>1781.2169080406275</v>
      </c>
      <c r="AJ88">
        <v>87</v>
      </c>
      <c r="AK88" s="4">
        <f t="shared" si="9"/>
        <v>1877.0924039737852</v>
      </c>
      <c r="AL88" s="4">
        <f t="shared" si="10"/>
        <v>1760.5820352068333</v>
      </c>
      <c r="AM88" s="4">
        <f t="shared" si="7"/>
        <v>1818.8372195903094</v>
      </c>
      <c r="AN88" s="4">
        <f t="shared" si="8"/>
        <v>58.255184383475807</v>
      </c>
      <c r="AQ88">
        <v>87</v>
      </c>
      <c r="AR88" s="4">
        <v>1818.8372195903094</v>
      </c>
      <c r="AS88" s="4">
        <v>58.255184383475807</v>
      </c>
      <c r="AT88" s="4">
        <f t="shared" si="11"/>
        <v>1877.0924039737852</v>
      </c>
      <c r="AU88" s="4">
        <f t="shared" si="12"/>
        <v>1760.5820352068336</v>
      </c>
      <c r="AW88">
        <v>99</v>
      </c>
      <c r="AX88" s="4">
        <v>1057.3545676548376</v>
      </c>
      <c r="AY88" s="4">
        <v>68.721935393986996</v>
      </c>
      <c r="AZ88" s="4">
        <v>1126.0765030488246</v>
      </c>
      <c r="BA88" s="4">
        <v>988.63263226085064</v>
      </c>
      <c r="BB88">
        <f t="shared" si="13"/>
        <v>89</v>
      </c>
      <c r="BD88" s="4">
        <v>1130.2798835508306</v>
      </c>
      <c r="BE88">
        <v>89</v>
      </c>
      <c r="BG88" s="4">
        <v>988.63263226085064</v>
      </c>
      <c r="BH88">
        <v>89</v>
      </c>
    </row>
    <row r="89" spans="2:60" x14ac:dyDescent="0.35">
      <c r="C89" s="4"/>
      <c r="D89" s="4"/>
      <c r="K89" s="4"/>
      <c r="L89" s="4"/>
      <c r="T89">
        <v>88</v>
      </c>
      <c r="U89" s="4">
        <v>239.49211800472926</v>
      </c>
      <c r="V89" s="4">
        <v>45.969203200896345</v>
      </c>
      <c r="W89" s="5">
        <v>285.46132120562561</v>
      </c>
      <c r="X89" s="5">
        <v>193.52291480383292</v>
      </c>
      <c r="AB89">
        <v>88</v>
      </c>
      <c r="AC89" s="4">
        <v>104.61851142889304</v>
      </c>
      <c r="AD89" s="4">
        <v>50.668860209071681</v>
      </c>
      <c r="AE89" s="5">
        <v>155.28737163796472</v>
      </c>
      <c r="AF89" s="5">
        <v>53.949651219821362</v>
      </c>
      <c r="AJ89">
        <v>88</v>
      </c>
      <c r="AK89" s="4">
        <f t="shared" si="9"/>
        <v>285.46132120562561</v>
      </c>
      <c r="AL89" s="4">
        <f t="shared" si="10"/>
        <v>53.949651219821362</v>
      </c>
      <c r="AM89" s="4">
        <f t="shared" si="7"/>
        <v>169.70548621272349</v>
      </c>
      <c r="AN89" s="4">
        <f t="shared" si="8"/>
        <v>115.75583499290212</v>
      </c>
      <c r="AQ89">
        <v>88</v>
      </c>
      <c r="AR89" s="4">
        <v>169.70548621272349</v>
      </c>
      <c r="AS89" s="4">
        <v>115.75583499290212</v>
      </c>
      <c r="AT89" s="4">
        <f t="shared" si="11"/>
        <v>285.46132120562561</v>
      </c>
      <c r="AU89" s="4">
        <f t="shared" si="12"/>
        <v>53.949651219821362</v>
      </c>
      <c r="AW89">
        <v>291</v>
      </c>
      <c r="AX89" s="4">
        <v>1123.3693405561448</v>
      </c>
      <c r="AY89" s="4">
        <v>90.674637936953332</v>
      </c>
      <c r="AZ89" s="4">
        <v>1214.0439784930982</v>
      </c>
      <c r="BA89" s="4">
        <v>1032.6947026191915</v>
      </c>
      <c r="BB89">
        <f t="shared" si="13"/>
        <v>90</v>
      </c>
      <c r="BD89" s="4">
        <v>1214.0439784930982</v>
      </c>
      <c r="BE89">
        <v>90</v>
      </c>
      <c r="BG89" s="4">
        <v>1032.6947026191915</v>
      </c>
      <c r="BH89">
        <v>90</v>
      </c>
    </row>
    <row r="90" spans="2:60" x14ac:dyDescent="0.35">
      <c r="C90" s="4"/>
      <c r="D90" s="4"/>
      <c r="K90" s="4"/>
      <c r="L90" s="4"/>
      <c r="T90">
        <v>89</v>
      </c>
      <c r="U90" s="4">
        <v>599.89815336110814</v>
      </c>
      <c r="V90" s="4">
        <v>53.088012917052993</v>
      </c>
      <c r="W90" s="5">
        <v>652.98616627816114</v>
      </c>
      <c r="X90" s="5">
        <v>546.81014044405515</v>
      </c>
      <c r="AB90">
        <v>89</v>
      </c>
      <c r="AC90" s="4">
        <v>501.87062267762622</v>
      </c>
      <c r="AD90" s="4">
        <v>58.515460742619325</v>
      </c>
      <c r="AE90" s="5">
        <v>560.38608342024554</v>
      </c>
      <c r="AF90" s="5">
        <v>443.35516193500689</v>
      </c>
      <c r="AJ90">
        <v>89</v>
      </c>
      <c r="AK90" s="4">
        <f t="shared" si="9"/>
        <v>652.98616627816114</v>
      </c>
      <c r="AL90" s="4">
        <f t="shared" si="10"/>
        <v>443.35516193500689</v>
      </c>
      <c r="AM90" s="4">
        <f t="shared" si="7"/>
        <v>548.17066410658401</v>
      </c>
      <c r="AN90" s="4">
        <f t="shared" si="8"/>
        <v>104.81550217157712</v>
      </c>
      <c r="AQ90">
        <v>89</v>
      </c>
      <c r="AR90" s="4">
        <v>548.17066410658401</v>
      </c>
      <c r="AS90" s="4">
        <v>104.81550217157712</v>
      </c>
      <c r="AT90" s="4">
        <f t="shared" si="11"/>
        <v>652.98616627816114</v>
      </c>
      <c r="AU90" s="4">
        <f t="shared" si="12"/>
        <v>443.35516193500689</v>
      </c>
      <c r="AW90">
        <v>216</v>
      </c>
      <c r="AX90" s="4">
        <v>1143.6991514541633</v>
      </c>
      <c r="AY90" s="4">
        <v>84.172262012806641</v>
      </c>
      <c r="AZ90" s="4">
        <v>1227.8714134669699</v>
      </c>
      <c r="BA90" s="4">
        <v>1059.5268894413566</v>
      </c>
      <c r="BB90">
        <f t="shared" si="13"/>
        <v>91</v>
      </c>
      <c r="BD90" s="4">
        <v>1227.8714134669699</v>
      </c>
      <c r="BE90">
        <v>91</v>
      </c>
      <c r="BG90" s="4">
        <v>1059.5268894413566</v>
      </c>
      <c r="BH90">
        <v>91</v>
      </c>
    </row>
    <row r="91" spans="2:60" x14ac:dyDescent="0.35">
      <c r="C91" s="4"/>
      <c r="D91" s="4"/>
      <c r="K91" s="4"/>
      <c r="L91" s="4"/>
      <c r="T91">
        <v>90</v>
      </c>
      <c r="U91" s="4">
        <v>917.26621439027144</v>
      </c>
      <c r="V91" s="4">
        <v>42.918444247637126</v>
      </c>
      <c r="W91" s="5">
        <v>960.18465863790857</v>
      </c>
      <c r="X91" s="5">
        <v>874.34777014263432</v>
      </c>
      <c r="AB91">
        <v>90</v>
      </c>
      <c r="AC91" s="4">
        <v>851.68477648913404</v>
      </c>
      <c r="AD91" s="4">
        <v>47.306207211613355</v>
      </c>
      <c r="AE91" s="5">
        <v>898.99098370074739</v>
      </c>
      <c r="AF91" s="5">
        <v>804.37856927752068</v>
      </c>
      <c r="AJ91">
        <v>90</v>
      </c>
      <c r="AK91" s="4">
        <f t="shared" si="9"/>
        <v>960.18465863790857</v>
      </c>
      <c r="AL91" s="4">
        <f t="shared" si="10"/>
        <v>804.37856927752068</v>
      </c>
      <c r="AM91" s="4">
        <f t="shared" si="7"/>
        <v>882.28161395771463</v>
      </c>
      <c r="AN91" s="4">
        <f t="shared" si="8"/>
        <v>77.903044680193943</v>
      </c>
      <c r="AQ91">
        <v>90</v>
      </c>
      <c r="AR91" s="4">
        <v>882.28161395771463</v>
      </c>
      <c r="AS91" s="4">
        <v>77.903044680193943</v>
      </c>
      <c r="AT91" s="4">
        <f t="shared" si="11"/>
        <v>960.18465863790857</v>
      </c>
      <c r="AU91" s="4">
        <f t="shared" si="12"/>
        <v>804.37856927752068</v>
      </c>
      <c r="AW91">
        <v>284</v>
      </c>
      <c r="AX91" s="4">
        <v>1181.039593904939</v>
      </c>
      <c r="AY91" s="4">
        <v>107.78140133505894</v>
      </c>
      <c r="AZ91" s="4">
        <v>1288.820995239998</v>
      </c>
      <c r="BA91" s="4">
        <v>1073.2581925698801</v>
      </c>
      <c r="BB91">
        <f t="shared" si="13"/>
        <v>92</v>
      </c>
      <c r="BD91" s="4">
        <v>1267.1638833770262</v>
      </c>
      <c r="BE91">
        <v>92</v>
      </c>
      <c r="BG91" s="4">
        <v>1073.2581925698801</v>
      </c>
      <c r="BH91">
        <v>92</v>
      </c>
    </row>
    <row r="92" spans="2:60" x14ac:dyDescent="0.35">
      <c r="C92" s="4"/>
      <c r="D92" s="4"/>
      <c r="K92" s="4"/>
      <c r="L92" s="4"/>
      <c r="T92">
        <v>91</v>
      </c>
      <c r="U92" s="4">
        <v>1035.7242427654544</v>
      </c>
      <c r="V92" s="4">
        <v>37.657707613295088</v>
      </c>
      <c r="W92" s="5">
        <v>1073.3819503787495</v>
      </c>
      <c r="X92" s="5">
        <v>998.0665351521593</v>
      </c>
      <c r="AB92">
        <v>91</v>
      </c>
      <c r="AC92" s="4">
        <v>982.25334984799008</v>
      </c>
      <c r="AD92" s="4">
        <v>41.507639680274906</v>
      </c>
      <c r="AE92" s="5">
        <v>1023.760989528265</v>
      </c>
      <c r="AF92" s="5">
        <v>940.74571016771517</v>
      </c>
      <c r="AJ92">
        <v>91</v>
      </c>
      <c r="AK92" s="4">
        <f t="shared" si="9"/>
        <v>1073.3819503787495</v>
      </c>
      <c r="AL92" s="4">
        <f t="shared" si="10"/>
        <v>940.74571016771517</v>
      </c>
      <c r="AM92" s="4">
        <f t="shared" si="7"/>
        <v>1007.0638302732323</v>
      </c>
      <c r="AN92" s="4">
        <f t="shared" si="8"/>
        <v>66.31812010551721</v>
      </c>
      <c r="AQ92">
        <v>91</v>
      </c>
      <c r="AR92" s="4">
        <v>1007.0638302732323</v>
      </c>
      <c r="AS92" s="4">
        <v>66.31812010551721</v>
      </c>
      <c r="AT92" s="4">
        <f t="shared" si="11"/>
        <v>1073.3819503787495</v>
      </c>
      <c r="AU92" s="4">
        <f t="shared" si="12"/>
        <v>940.74571016771506</v>
      </c>
      <c r="AW92">
        <v>292</v>
      </c>
      <c r="AX92" s="4">
        <v>1183.348194585692</v>
      </c>
      <c r="AY92" s="4">
        <v>88.741841161365073</v>
      </c>
      <c r="AZ92" s="4">
        <v>1272.0900357470571</v>
      </c>
      <c r="BA92" s="4">
        <v>1094.6063534243269</v>
      </c>
      <c r="BB92">
        <f t="shared" si="13"/>
        <v>93</v>
      </c>
      <c r="BD92" s="4">
        <v>1272.0900357470571</v>
      </c>
      <c r="BE92">
        <v>93</v>
      </c>
      <c r="BG92" s="4">
        <v>1094.6063534243269</v>
      </c>
      <c r="BH92">
        <v>93</v>
      </c>
    </row>
    <row r="93" spans="2:60" x14ac:dyDescent="0.35">
      <c r="C93" s="4"/>
      <c r="D93" s="4"/>
      <c r="K93" s="4"/>
      <c r="L93" s="4"/>
      <c r="T93">
        <v>92</v>
      </c>
      <c r="U93" s="4">
        <v>1059.9368032879181</v>
      </c>
      <c r="V93" s="4">
        <v>36.716036246864633</v>
      </c>
      <c r="W93" s="5">
        <v>1096.6528395347827</v>
      </c>
      <c r="X93" s="5">
        <v>1023.2207670410535</v>
      </c>
      <c r="AB93">
        <v>92</v>
      </c>
      <c r="AC93" s="4">
        <v>1008.9412791352324</v>
      </c>
      <c r="AD93" s="4">
        <v>40.469696633491367</v>
      </c>
      <c r="AE93" s="5">
        <v>1049.4109757687238</v>
      </c>
      <c r="AF93" s="5">
        <v>968.47158250174107</v>
      </c>
      <c r="AJ93">
        <v>92</v>
      </c>
      <c r="AK93" s="4">
        <f t="shared" si="9"/>
        <v>1096.6528395347827</v>
      </c>
      <c r="AL93" s="4">
        <f t="shared" si="10"/>
        <v>968.47158250174107</v>
      </c>
      <c r="AM93" s="4">
        <f t="shared" si="7"/>
        <v>1032.5622110182619</v>
      </c>
      <c r="AN93" s="4">
        <f t="shared" si="8"/>
        <v>64.090628516520837</v>
      </c>
      <c r="AQ93">
        <v>92</v>
      </c>
      <c r="AR93" s="4">
        <v>1032.5622110182619</v>
      </c>
      <c r="AS93" s="4">
        <v>64.090628516520837</v>
      </c>
      <c r="AT93" s="4">
        <f t="shared" si="11"/>
        <v>1096.6528395347827</v>
      </c>
      <c r="AU93" s="4">
        <f t="shared" si="12"/>
        <v>968.47158250174107</v>
      </c>
      <c r="AW93">
        <v>101</v>
      </c>
      <c r="AX93" s="4">
        <v>1190.9556244796445</v>
      </c>
      <c r="AY93" s="4">
        <v>76.208258897381711</v>
      </c>
      <c r="AZ93" s="4">
        <v>1267.1638833770262</v>
      </c>
      <c r="BA93" s="4">
        <v>1114.7473655822628</v>
      </c>
      <c r="BB93">
        <f t="shared" si="13"/>
        <v>94</v>
      </c>
      <c r="BD93" s="4">
        <v>1285.0130208710514</v>
      </c>
      <c r="BE93">
        <v>94</v>
      </c>
      <c r="BG93" s="4">
        <v>1114.7473655822628</v>
      </c>
      <c r="BH93">
        <v>94</v>
      </c>
    </row>
    <row r="94" spans="2:60" x14ac:dyDescent="0.35">
      <c r="B94">
        <v>2</v>
      </c>
      <c r="C94" s="4">
        <v>-816.90853669374201</v>
      </c>
      <c r="D94" s="4">
        <v>29.115981307933907</v>
      </c>
      <c r="E94" s="5">
        <v>-787.7925553858081</v>
      </c>
      <c r="F94" s="5">
        <v>-846.02451800167592</v>
      </c>
      <c r="J94">
        <v>2</v>
      </c>
      <c r="K94" s="4">
        <v>-1059.7831612249615</v>
      </c>
      <c r="L94" s="4">
        <v>32.092650818730817</v>
      </c>
      <c r="M94" s="5">
        <v>-1027.6905104062307</v>
      </c>
      <c r="N94" s="5">
        <v>-1091.8758120436923</v>
      </c>
      <c r="T94">
        <v>93</v>
      </c>
      <c r="U94" s="4">
        <v>1068.5799178020493</v>
      </c>
      <c r="V94" s="4">
        <v>35.788913887137028</v>
      </c>
      <c r="W94" s="5">
        <v>1104.3688316891862</v>
      </c>
      <c r="X94" s="5">
        <v>1032.7910039149124</v>
      </c>
      <c r="AB94">
        <v>93</v>
      </c>
      <c r="AC94" s="4">
        <v>1018.468021619187</v>
      </c>
      <c r="AD94" s="4">
        <v>39.447790009692653</v>
      </c>
      <c r="AE94" s="5">
        <v>1057.9158116288795</v>
      </c>
      <c r="AF94" s="5">
        <v>979.02023160949432</v>
      </c>
      <c r="AJ94">
        <v>93</v>
      </c>
      <c r="AK94" s="4">
        <f t="shared" si="9"/>
        <v>1104.3688316891862</v>
      </c>
      <c r="AL94" s="4">
        <f t="shared" si="10"/>
        <v>979.02023160949432</v>
      </c>
      <c r="AM94" s="4">
        <f t="shared" si="7"/>
        <v>1041.6945316493402</v>
      </c>
      <c r="AN94" s="4">
        <f t="shared" si="8"/>
        <v>62.674300039846003</v>
      </c>
      <c r="AQ94">
        <v>93</v>
      </c>
      <c r="AR94" s="4">
        <v>1041.6945316493402</v>
      </c>
      <c r="AS94" s="4">
        <v>62.674300039846003</v>
      </c>
      <c r="AT94" s="4">
        <f t="shared" si="11"/>
        <v>1104.3688316891862</v>
      </c>
      <c r="AU94" s="4">
        <f t="shared" si="12"/>
        <v>979.0202316094942</v>
      </c>
      <c r="AW94">
        <v>255</v>
      </c>
      <c r="AX94" s="4">
        <v>1212.4245417349666</v>
      </c>
      <c r="AY94" s="4">
        <v>72.588479136084743</v>
      </c>
      <c r="AZ94" s="4">
        <v>1285.0130208710514</v>
      </c>
      <c r="BA94" s="4">
        <v>1139.8360625988819</v>
      </c>
      <c r="BB94">
        <f t="shared" si="13"/>
        <v>95</v>
      </c>
      <c r="BD94" s="4">
        <v>1288.820995239998</v>
      </c>
      <c r="BE94">
        <v>95</v>
      </c>
      <c r="BG94" s="4">
        <v>1139.8360625988819</v>
      </c>
      <c r="BH94">
        <v>95</v>
      </c>
    </row>
    <row r="95" spans="2:60" x14ac:dyDescent="0.35">
      <c r="B95">
        <v>321</v>
      </c>
      <c r="C95" s="4">
        <v>-730.6961146757194</v>
      </c>
      <c r="D95" s="4">
        <v>34.387667745002091</v>
      </c>
      <c r="E95" s="5">
        <v>-696.30844693071731</v>
      </c>
      <c r="F95" s="5">
        <v>-765.08378242072149</v>
      </c>
      <c r="J95">
        <v>321</v>
      </c>
      <c r="K95" s="4">
        <v>-964.75682064589546</v>
      </c>
      <c r="L95" s="4">
        <v>37.903287604809975</v>
      </c>
      <c r="M95" s="5">
        <v>-926.85353304108548</v>
      </c>
      <c r="N95" s="5">
        <v>-1002.6601082507054</v>
      </c>
      <c r="T95">
        <v>94</v>
      </c>
      <c r="U95" s="4">
        <v>1075.5654487107308</v>
      </c>
      <c r="V95" s="4">
        <v>40.885922174080065</v>
      </c>
      <c r="W95" s="5">
        <v>1116.4513708848108</v>
      </c>
      <c r="X95" s="5">
        <v>1034.6795265366509</v>
      </c>
      <c r="AB95">
        <v>94</v>
      </c>
      <c r="AC95" s="4">
        <v>1026.1677175993696</v>
      </c>
      <c r="AD95" s="4">
        <v>45.065890441996089</v>
      </c>
      <c r="AE95" s="5">
        <v>1071.2336080413656</v>
      </c>
      <c r="AF95" s="5">
        <v>981.10182715737346</v>
      </c>
      <c r="AJ95">
        <v>94</v>
      </c>
      <c r="AK95" s="4">
        <f t="shared" si="9"/>
        <v>1116.4513708848108</v>
      </c>
      <c r="AL95" s="4">
        <f t="shared" si="10"/>
        <v>981.10182715737346</v>
      </c>
      <c r="AM95" s="4">
        <f t="shared" si="7"/>
        <v>1048.7765990210921</v>
      </c>
      <c r="AN95" s="4">
        <f t="shared" si="8"/>
        <v>67.674771863718661</v>
      </c>
      <c r="AQ95">
        <v>94</v>
      </c>
      <c r="AR95" s="4">
        <v>1048.7765990210921</v>
      </c>
      <c r="AS95" s="4">
        <v>67.674771863718661</v>
      </c>
      <c r="AT95" s="4">
        <f t="shared" si="11"/>
        <v>1116.4513708848108</v>
      </c>
      <c r="AU95" s="4">
        <f t="shared" si="12"/>
        <v>981.10182715737346</v>
      </c>
      <c r="AW95">
        <v>122</v>
      </c>
      <c r="AX95" s="4">
        <v>1241.7230106127881</v>
      </c>
      <c r="AY95" s="4">
        <v>72.640359423256996</v>
      </c>
      <c r="AZ95" s="4">
        <v>1314.3633700360451</v>
      </c>
      <c r="BA95" s="4">
        <v>1169.0826511895311</v>
      </c>
      <c r="BB95">
        <f t="shared" si="13"/>
        <v>96</v>
      </c>
      <c r="BD95" s="4">
        <v>1314.3633700360451</v>
      </c>
      <c r="BE95">
        <v>96</v>
      </c>
      <c r="BG95" s="4">
        <v>1168.3944944479695</v>
      </c>
      <c r="BH95">
        <v>96</v>
      </c>
    </row>
    <row r="96" spans="2:60" x14ac:dyDescent="0.35">
      <c r="C96" s="4"/>
      <c r="D96" s="4"/>
      <c r="K96" s="4"/>
      <c r="L96" s="4"/>
      <c r="T96">
        <v>95</v>
      </c>
      <c r="U96" s="4">
        <v>1081.3077919153247</v>
      </c>
      <c r="V96" s="4">
        <v>43.854932763498482</v>
      </c>
      <c r="W96" s="5">
        <v>1125.1627246788232</v>
      </c>
      <c r="X96" s="5">
        <v>1037.4528591518263</v>
      </c>
      <c r="AB96">
        <v>95</v>
      </c>
      <c r="AC96" s="4">
        <v>1032.4971287017229</v>
      </c>
      <c r="AD96" s="4">
        <v>48.338437539605025</v>
      </c>
      <c r="AE96" s="5">
        <v>1080.8355662413278</v>
      </c>
      <c r="AF96" s="5">
        <v>984.15869116211786</v>
      </c>
      <c r="AJ96">
        <v>95</v>
      </c>
      <c r="AK96" s="4">
        <f t="shared" si="9"/>
        <v>1125.1627246788232</v>
      </c>
      <c r="AL96" s="4">
        <f t="shared" si="10"/>
        <v>984.15869116211786</v>
      </c>
      <c r="AM96" s="4">
        <f t="shared" si="7"/>
        <v>1054.6607079204705</v>
      </c>
      <c r="AN96" s="4">
        <f t="shared" si="8"/>
        <v>70.502016758352738</v>
      </c>
      <c r="AQ96">
        <v>95</v>
      </c>
      <c r="AR96" s="4">
        <v>1054.6607079204705</v>
      </c>
      <c r="AS96" s="4">
        <v>70.502016758352738</v>
      </c>
      <c r="AT96" s="4">
        <f t="shared" si="11"/>
        <v>1125.1627246788232</v>
      </c>
      <c r="AU96" s="4">
        <f t="shared" si="12"/>
        <v>984.15869116211775</v>
      </c>
      <c r="AW96">
        <v>249</v>
      </c>
      <c r="AX96" s="4">
        <v>1259.5693197005573</v>
      </c>
      <c r="AY96" s="4">
        <v>91.17482525258788</v>
      </c>
      <c r="AZ96" s="4">
        <v>1350.7441449531452</v>
      </c>
      <c r="BA96" s="4">
        <v>1168.3944944479695</v>
      </c>
      <c r="BB96">
        <f t="shared" si="13"/>
        <v>97</v>
      </c>
      <c r="BD96" s="4">
        <v>1350.7441449531452</v>
      </c>
      <c r="BE96">
        <v>97</v>
      </c>
      <c r="BG96" s="4">
        <v>1169.0826511895311</v>
      </c>
      <c r="BH96">
        <v>97</v>
      </c>
    </row>
    <row r="97" spans="1:60" x14ac:dyDescent="0.35">
      <c r="C97" s="4"/>
      <c r="D97" s="4"/>
      <c r="K97" s="4"/>
      <c r="L97" s="4"/>
      <c r="T97">
        <v>96</v>
      </c>
      <c r="U97" s="4">
        <v>1841.9610685733589</v>
      </c>
      <c r="V97" s="4">
        <v>34.226050641418084</v>
      </c>
      <c r="W97" s="5">
        <v>1876.1871192147771</v>
      </c>
      <c r="X97" s="5">
        <v>1807.7350179319408</v>
      </c>
      <c r="AB97">
        <v>96</v>
      </c>
      <c r="AC97" s="4">
        <v>1870.9157189505686</v>
      </c>
      <c r="AD97" s="4">
        <v>37.725147592395217</v>
      </c>
      <c r="AE97" s="5">
        <v>1908.6408665429637</v>
      </c>
      <c r="AF97" s="5">
        <v>1833.1905713581734</v>
      </c>
      <c r="AJ97">
        <v>96</v>
      </c>
      <c r="AK97" s="4">
        <f t="shared" si="9"/>
        <v>1908.6408665429637</v>
      </c>
      <c r="AL97" s="4">
        <f t="shared" si="10"/>
        <v>1807.7350179319408</v>
      </c>
      <c r="AM97" s="4">
        <f t="shared" si="7"/>
        <v>1858.1879422374523</v>
      </c>
      <c r="AN97" s="4">
        <f t="shared" si="8"/>
        <v>50.452924305511488</v>
      </c>
      <c r="AQ97">
        <v>96</v>
      </c>
      <c r="AR97" s="4">
        <v>1858.1879422374523</v>
      </c>
      <c r="AS97" s="4">
        <v>50.452924305511488</v>
      </c>
      <c r="AT97" s="4">
        <f t="shared" si="11"/>
        <v>1908.6408665429637</v>
      </c>
      <c r="AU97" s="4">
        <f t="shared" si="12"/>
        <v>1807.7350179319408</v>
      </c>
      <c r="AW97">
        <v>170</v>
      </c>
      <c r="AX97" s="4">
        <v>1295.36019683311</v>
      </c>
      <c r="AY97" s="4">
        <v>80.269113524871955</v>
      </c>
      <c r="AZ97" s="4">
        <v>1375.6293103579819</v>
      </c>
      <c r="BA97" s="4">
        <v>1215.091083308238</v>
      </c>
      <c r="BB97">
        <f t="shared" si="13"/>
        <v>98</v>
      </c>
      <c r="BD97" s="4">
        <v>1375.6293103579819</v>
      </c>
      <c r="BE97">
        <v>98</v>
      </c>
      <c r="BG97" s="4">
        <v>1215.091083308238</v>
      </c>
      <c r="BH97">
        <v>98</v>
      </c>
    </row>
    <row r="98" spans="1:60" x14ac:dyDescent="0.35">
      <c r="C98" s="4"/>
      <c r="D98" s="4"/>
      <c r="K98" s="4"/>
      <c r="L98" s="4"/>
      <c r="T98">
        <v>97</v>
      </c>
      <c r="U98" s="4">
        <v>1852.4985643508614</v>
      </c>
      <c r="V98" s="4">
        <v>33.248776522679492</v>
      </c>
      <c r="W98" s="5">
        <v>1885.7473408735409</v>
      </c>
      <c r="X98" s="5">
        <v>1819.249787828182</v>
      </c>
      <c r="AB98">
        <v>97</v>
      </c>
      <c r="AC98" s="4">
        <v>1882.5305145816912</v>
      </c>
      <c r="AD98" s="4">
        <v>36.647961949391856</v>
      </c>
      <c r="AE98" s="5">
        <v>1919.1784765310831</v>
      </c>
      <c r="AF98" s="5">
        <v>1845.8825526322994</v>
      </c>
      <c r="AJ98">
        <v>97</v>
      </c>
      <c r="AK98" s="4">
        <f t="shared" si="9"/>
        <v>1919.1784765310831</v>
      </c>
      <c r="AL98" s="4">
        <f t="shared" si="10"/>
        <v>1819.249787828182</v>
      </c>
      <c r="AM98" s="4">
        <f t="shared" si="7"/>
        <v>1869.2141321796325</v>
      </c>
      <c r="AN98" s="4">
        <f t="shared" si="8"/>
        <v>49.964344351450563</v>
      </c>
      <c r="AQ98">
        <v>97</v>
      </c>
      <c r="AR98" s="4">
        <v>1869.2141321796325</v>
      </c>
      <c r="AS98" s="4">
        <v>49.964344351450563</v>
      </c>
      <c r="AT98" s="4">
        <f t="shared" si="11"/>
        <v>1919.1784765310831</v>
      </c>
      <c r="AU98" s="4">
        <f t="shared" si="12"/>
        <v>1819.249787828182</v>
      </c>
      <c r="AW98">
        <v>301</v>
      </c>
      <c r="AX98" s="4">
        <v>1307.4716831742999</v>
      </c>
      <c r="AY98" s="4">
        <v>74.301529667420255</v>
      </c>
      <c r="AZ98" s="4">
        <v>1381.7732128417201</v>
      </c>
      <c r="BA98" s="4">
        <v>1233.1701535068796</v>
      </c>
      <c r="BB98">
        <f t="shared" si="13"/>
        <v>99</v>
      </c>
      <c r="BD98" s="4">
        <v>1381.7732128417201</v>
      </c>
      <c r="BE98">
        <v>99</v>
      </c>
      <c r="BG98" s="4">
        <v>1233.1701535068796</v>
      </c>
      <c r="BH98">
        <v>99</v>
      </c>
    </row>
    <row r="99" spans="1:60" x14ac:dyDescent="0.35">
      <c r="C99" s="4"/>
      <c r="D99" s="4"/>
      <c r="K99" s="4"/>
      <c r="L99" s="4"/>
      <c r="T99">
        <v>98</v>
      </c>
      <c r="U99" s="4">
        <v>1924.9586476748113</v>
      </c>
      <c r="V99" s="4">
        <v>17.913881039178438</v>
      </c>
      <c r="W99" s="5">
        <v>1942.8725287139898</v>
      </c>
      <c r="X99" s="5">
        <v>1907.0447666356329</v>
      </c>
      <c r="AB99">
        <v>98</v>
      </c>
      <c r="AC99" s="4">
        <v>1962.3985474608714</v>
      </c>
      <c r="AD99" s="4">
        <v>19.745304920977468</v>
      </c>
      <c r="AE99" s="5">
        <v>1982.143852381849</v>
      </c>
      <c r="AF99" s="5">
        <v>1942.6532425398939</v>
      </c>
      <c r="AJ99">
        <v>98</v>
      </c>
      <c r="AK99" s="4">
        <f t="shared" si="9"/>
        <v>1982.143852381849</v>
      </c>
      <c r="AL99" s="4">
        <f t="shared" si="10"/>
        <v>1907.0447666356329</v>
      </c>
      <c r="AM99" s="4">
        <f t="shared" si="7"/>
        <v>1944.5943095087409</v>
      </c>
      <c r="AN99" s="4">
        <f t="shared" si="8"/>
        <v>37.549542873108066</v>
      </c>
      <c r="AQ99">
        <v>98</v>
      </c>
      <c r="AR99" s="4">
        <v>1944.5943095087409</v>
      </c>
      <c r="AS99" s="4">
        <v>37.549542873108066</v>
      </c>
      <c r="AT99" s="4">
        <f t="shared" si="11"/>
        <v>1982.143852381849</v>
      </c>
      <c r="AU99" s="4">
        <f t="shared" si="12"/>
        <v>1907.0447666356329</v>
      </c>
      <c r="AW99">
        <v>105</v>
      </c>
      <c r="AX99" s="4">
        <v>1351.3878873234453</v>
      </c>
      <c r="AY99" s="4">
        <v>85.973098263297743</v>
      </c>
      <c r="AZ99" s="4">
        <v>1437.360985586743</v>
      </c>
      <c r="BA99" s="4">
        <v>1265.4147890601475</v>
      </c>
      <c r="BB99">
        <f t="shared" si="13"/>
        <v>100</v>
      </c>
      <c r="BD99" s="4">
        <v>1437.360985586743</v>
      </c>
      <c r="BE99">
        <v>100</v>
      </c>
      <c r="BG99" s="4">
        <v>1265.4147890601475</v>
      </c>
      <c r="BH99">
        <v>100</v>
      </c>
    </row>
    <row r="100" spans="1:60" x14ac:dyDescent="0.35">
      <c r="C100" s="4"/>
      <c r="D100" s="4"/>
      <c r="K100" s="4"/>
      <c r="L100" s="4"/>
      <c r="T100">
        <v>99</v>
      </c>
      <c r="U100" s="4">
        <v>1083.7941673234996</v>
      </c>
      <c r="V100" s="4">
        <v>42.28233572532497</v>
      </c>
      <c r="W100" s="5">
        <v>1126.0765030488246</v>
      </c>
      <c r="X100" s="5">
        <v>1041.5118315981745</v>
      </c>
      <c r="AB100">
        <v>99</v>
      </c>
      <c r="AC100" s="4">
        <v>1035.2376984573809</v>
      </c>
      <c r="AD100" s="4">
        <v>46.605066196530402</v>
      </c>
      <c r="AE100" s="5">
        <v>1081.8427646539112</v>
      </c>
      <c r="AF100" s="5">
        <v>988.63263226085053</v>
      </c>
      <c r="AJ100">
        <v>99</v>
      </c>
      <c r="AK100" s="4">
        <f t="shared" si="9"/>
        <v>1126.0765030488246</v>
      </c>
      <c r="AL100" s="4">
        <f t="shared" si="10"/>
        <v>988.63263226085053</v>
      </c>
      <c r="AM100" s="4">
        <f t="shared" si="7"/>
        <v>1057.3545676548376</v>
      </c>
      <c r="AN100" s="4">
        <f t="shared" si="8"/>
        <v>68.721935393986996</v>
      </c>
      <c r="AQ100">
        <v>99</v>
      </c>
      <c r="AR100" s="4">
        <v>1057.3545676548376</v>
      </c>
      <c r="AS100" s="4">
        <v>68.721935393986996</v>
      </c>
      <c r="AT100" s="4">
        <f t="shared" si="11"/>
        <v>1126.0765030488246</v>
      </c>
      <c r="AU100" s="4">
        <f t="shared" si="12"/>
        <v>988.63263226085064</v>
      </c>
      <c r="AW100">
        <v>267</v>
      </c>
      <c r="AX100" s="4">
        <v>1383.180520159337</v>
      </c>
      <c r="AY100" s="4">
        <v>81.968676717971448</v>
      </c>
      <c r="AZ100" s="4">
        <v>1465.1491968773084</v>
      </c>
      <c r="BA100" s="4">
        <v>1301.2118434413655</v>
      </c>
      <c r="BB100">
        <f t="shared" si="13"/>
        <v>101</v>
      </c>
      <c r="BD100" s="4">
        <v>1454.0620193212924</v>
      </c>
      <c r="BE100">
        <v>101</v>
      </c>
      <c r="BG100" s="4">
        <v>1301.2118434413655</v>
      </c>
      <c r="BH100">
        <v>101</v>
      </c>
    </row>
    <row r="101" spans="1:60" x14ac:dyDescent="0.35">
      <c r="C101" s="4"/>
      <c r="D101" s="4"/>
      <c r="K101" s="4"/>
      <c r="L101" s="4"/>
      <c r="T101">
        <v>100</v>
      </c>
      <c r="U101" s="4">
        <v>1896.7797263821642</v>
      </c>
      <c r="V101" s="4">
        <v>32.79505750708546</v>
      </c>
      <c r="W101" s="5">
        <v>1929.5747838892496</v>
      </c>
      <c r="X101" s="5">
        <v>1863.9846688750788</v>
      </c>
      <c r="AB101">
        <v>100</v>
      </c>
      <c r="AC101" s="4">
        <v>1931.338756896746</v>
      </c>
      <c r="AD101" s="4">
        <v>36.147857014467</v>
      </c>
      <c r="AE101" s="5">
        <v>1967.486613911213</v>
      </c>
      <c r="AF101" s="5">
        <v>1895.1908998822789</v>
      </c>
      <c r="AJ101">
        <v>100</v>
      </c>
      <c r="AK101" s="4">
        <f t="shared" si="9"/>
        <v>1967.486613911213</v>
      </c>
      <c r="AL101" s="4">
        <f t="shared" si="10"/>
        <v>1863.9846688750788</v>
      </c>
      <c r="AM101" s="4">
        <f t="shared" si="7"/>
        <v>1915.7356413931459</v>
      </c>
      <c r="AN101" s="4">
        <f t="shared" si="8"/>
        <v>51.750972518067101</v>
      </c>
      <c r="AQ101">
        <v>100</v>
      </c>
      <c r="AR101" s="4">
        <v>1915.7356413931459</v>
      </c>
      <c r="AS101" s="4">
        <v>51.750972518067101</v>
      </c>
      <c r="AT101" s="4">
        <f t="shared" si="11"/>
        <v>1967.486613911213</v>
      </c>
      <c r="AU101" s="4">
        <f t="shared" si="12"/>
        <v>1863.9846688750788</v>
      </c>
      <c r="AW101">
        <v>213</v>
      </c>
      <c r="AX101" s="4">
        <v>1387.531864746911</v>
      </c>
      <c r="AY101" s="4">
        <v>66.530154574381413</v>
      </c>
      <c r="AZ101" s="4">
        <v>1454.0620193212924</v>
      </c>
      <c r="BA101" s="4">
        <v>1321.0017101725296</v>
      </c>
      <c r="BB101">
        <f t="shared" si="13"/>
        <v>102</v>
      </c>
      <c r="BD101" s="4">
        <v>1465.1491968773084</v>
      </c>
      <c r="BE101">
        <v>102</v>
      </c>
      <c r="BG101" s="4">
        <v>1321.0017101725296</v>
      </c>
      <c r="BH101">
        <v>102</v>
      </c>
    </row>
    <row r="102" spans="1:60" x14ac:dyDescent="0.35">
      <c r="B102">
        <v>1</v>
      </c>
      <c r="C102" s="4"/>
      <c r="D102" s="4"/>
      <c r="J102">
        <v>1</v>
      </c>
      <c r="K102" s="4"/>
      <c r="L102" s="4"/>
      <c r="T102">
        <v>101</v>
      </c>
      <c r="U102" s="4">
        <v>1211.5465037720978</v>
      </c>
      <c r="V102" s="4">
        <v>55.61737960492826</v>
      </c>
      <c r="W102" s="5">
        <v>1267.1638833770262</v>
      </c>
      <c r="X102" s="5">
        <v>1155.9291241671694</v>
      </c>
      <c r="AB102">
        <v>101</v>
      </c>
      <c r="AC102" s="4">
        <v>1176.0507825695304</v>
      </c>
      <c r="AD102" s="4">
        <v>61.303416987267497</v>
      </c>
      <c r="AE102" s="5">
        <v>1237.354199556798</v>
      </c>
      <c r="AF102" s="5">
        <v>1114.7473655822628</v>
      </c>
      <c r="AJ102">
        <v>101</v>
      </c>
      <c r="AK102" s="4">
        <f t="shared" si="9"/>
        <v>1267.1638833770262</v>
      </c>
      <c r="AL102" s="4">
        <f t="shared" si="10"/>
        <v>1114.7473655822628</v>
      </c>
      <c r="AM102" s="4">
        <f t="shared" si="7"/>
        <v>1190.9556244796445</v>
      </c>
      <c r="AN102" s="4">
        <f t="shared" si="8"/>
        <v>76.208258897381711</v>
      </c>
      <c r="AQ102">
        <v>101</v>
      </c>
      <c r="AR102" s="4">
        <v>1190.9556244796445</v>
      </c>
      <c r="AS102" s="4">
        <v>76.208258897381711</v>
      </c>
      <c r="AT102" s="4">
        <f t="shared" si="11"/>
        <v>1267.1638833770262</v>
      </c>
      <c r="AU102" s="4">
        <f t="shared" si="12"/>
        <v>1114.7473655822628</v>
      </c>
      <c r="AW102">
        <v>84</v>
      </c>
      <c r="AX102" s="4">
        <v>1432.5576100357657</v>
      </c>
      <c r="AY102" s="4">
        <v>58.481973991579707</v>
      </c>
      <c r="AZ102" s="4">
        <v>1491.0395840273454</v>
      </c>
      <c r="BA102" s="4">
        <v>1374.075636044186</v>
      </c>
      <c r="BB102">
        <f t="shared" si="13"/>
        <v>103</v>
      </c>
      <c r="BD102" s="4">
        <v>1491.0395840273454</v>
      </c>
      <c r="BE102">
        <v>103</v>
      </c>
      <c r="BG102" s="4">
        <v>1372.5259159509046</v>
      </c>
      <c r="BH102">
        <v>103</v>
      </c>
    </row>
    <row r="103" spans="1:60" x14ac:dyDescent="0.35">
      <c r="B103">
        <v>322</v>
      </c>
      <c r="C103" s="4">
        <v>1943.6725087012273</v>
      </c>
      <c r="D103" s="4">
        <v>3.8964114696270595</v>
      </c>
      <c r="E103" s="5">
        <v>1947.5689201708544</v>
      </c>
      <c r="F103" s="5">
        <v>1939.7760972316003</v>
      </c>
      <c r="J103">
        <v>322</v>
      </c>
      <c r="K103" s="4">
        <v>1983.0256182450998</v>
      </c>
      <c r="L103" s="4">
        <v>4.2947607164030082</v>
      </c>
      <c r="M103" s="5">
        <v>1987.3203789615029</v>
      </c>
      <c r="N103" s="5">
        <v>1978.7308575286968</v>
      </c>
      <c r="T103">
        <v>102</v>
      </c>
      <c r="U103" s="4">
        <v>1446.4497804301318</v>
      </c>
      <c r="V103" s="4">
        <v>56.651678081230784</v>
      </c>
      <c r="W103" s="5">
        <v>1503.1014585113626</v>
      </c>
      <c r="X103" s="5">
        <v>1389.798102348901</v>
      </c>
      <c r="AB103">
        <v>102</v>
      </c>
      <c r="AC103" s="4">
        <v>1434.9693728183763</v>
      </c>
      <c r="AD103" s="4">
        <v>62.443456867471639</v>
      </c>
      <c r="AE103" s="5">
        <v>1497.412829685848</v>
      </c>
      <c r="AF103" s="5">
        <v>1372.5259159509046</v>
      </c>
      <c r="AJ103">
        <v>102</v>
      </c>
      <c r="AK103" s="4">
        <f t="shared" si="9"/>
        <v>1503.1014585113626</v>
      </c>
      <c r="AL103" s="4">
        <f t="shared" si="10"/>
        <v>1372.5259159509046</v>
      </c>
      <c r="AM103" s="4">
        <f t="shared" si="7"/>
        <v>1437.8136872311336</v>
      </c>
      <c r="AN103" s="4">
        <f t="shared" si="8"/>
        <v>65.287771280228981</v>
      </c>
      <c r="AQ103">
        <v>102</v>
      </c>
      <c r="AR103" s="4">
        <v>1437.8136872311336</v>
      </c>
      <c r="AS103" s="4">
        <v>65.287771280228981</v>
      </c>
      <c r="AT103" s="4">
        <f t="shared" si="11"/>
        <v>1503.1014585113626</v>
      </c>
      <c r="AU103" s="4">
        <f t="shared" si="12"/>
        <v>1372.5259159509046</v>
      </c>
      <c r="AW103">
        <v>102</v>
      </c>
      <c r="AX103" s="4">
        <v>1437.8136872311336</v>
      </c>
      <c r="AY103" s="4">
        <v>65.287771280228981</v>
      </c>
      <c r="AZ103" s="4">
        <v>1503.1014585113626</v>
      </c>
      <c r="BA103" s="4">
        <v>1372.5259159509046</v>
      </c>
      <c r="BB103">
        <f t="shared" si="13"/>
        <v>104</v>
      </c>
      <c r="BD103" s="4">
        <v>1495.0602088553512</v>
      </c>
      <c r="BE103">
        <v>104</v>
      </c>
      <c r="BG103" s="4">
        <v>1374.075636044186</v>
      </c>
      <c r="BH103">
        <v>104</v>
      </c>
    </row>
    <row r="104" spans="1:60" x14ac:dyDescent="0.35">
      <c r="C104" s="4"/>
      <c r="D104" s="4"/>
      <c r="K104" s="4"/>
      <c r="L104" s="4"/>
      <c r="T104">
        <v>103</v>
      </c>
      <c r="U104" s="4">
        <v>1649.9773674135795</v>
      </c>
      <c r="V104" s="4">
        <v>36.367113562044381</v>
      </c>
      <c r="W104" s="5">
        <v>1686.3444809756238</v>
      </c>
      <c r="X104" s="5">
        <v>1613.6102538515352</v>
      </c>
      <c r="AB104">
        <v>103</v>
      </c>
      <c r="AC104" s="4">
        <v>1659.3045828172503</v>
      </c>
      <c r="AD104" s="4">
        <v>40.085101872001303</v>
      </c>
      <c r="AE104" s="5">
        <v>1699.3896846892517</v>
      </c>
      <c r="AF104" s="5">
        <v>1619.219480945249</v>
      </c>
      <c r="AJ104">
        <v>103</v>
      </c>
      <c r="AK104" s="4">
        <f t="shared" si="9"/>
        <v>1699.3896846892517</v>
      </c>
      <c r="AL104" s="4">
        <f t="shared" si="10"/>
        <v>1613.6102538515352</v>
      </c>
      <c r="AM104" s="4">
        <f t="shared" si="7"/>
        <v>1656.4999692703934</v>
      </c>
      <c r="AN104" s="4">
        <f t="shared" si="8"/>
        <v>42.889715418858259</v>
      </c>
      <c r="AQ104">
        <v>103</v>
      </c>
      <c r="AR104" s="4">
        <v>1656.4999692703934</v>
      </c>
      <c r="AS104" s="4">
        <v>42.889715418858259</v>
      </c>
      <c r="AT104" s="4">
        <f t="shared" si="11"/>
        <v>1699.3896846892517</v>
      </c>
      <c r="AU104" s="4">
        <f t="shared" si="12"/>
        <v>1613.6102538515352</v>
      </c>
      <c r="AW104">
        <v>85</v>
      </c>
      <c r="AX104" s="4">
        <v>1440.7132134281399</v>
      </c>
      <c r="AY104" s="4">
        <v>58.002108907216325</v>
      </c>
      <c r="AZ104" s="4">
        <v>1498.7153223353562</v>
      </c>
      <c r="BA104" s="4">
        <v>1382.7111045209235</v>
      </c>
      <c r="BB104">
        <f t="shared" si="13"/>
        <v>105</v>
      </c>
      <c r="BD104" s="4">
        <v>1498.7153223353562</v>
      </c>
      <c r="BE104">
        <v>105</v>
      </c>
      <c r="BG104" s="4">
        <v>1379.2162738409093</v>
      </c>
      <c r="BH104">
        <v>105</v>
      </c>
    </row>
    <row r="105" spans="1:60" x14ac:dyDescent="0.35">
      <c r="A105" s="1">
        <v>4206</v>
      </c>
      <c r="B105" t="s">
        <v>0</v>
      </c>
      <c r="C105" t="s">
        <v>8</v>
      </c>
      <c r="D105" t="s">
        <v>9</v>
      </c>
      <c r="E105" s="2" t="s">
        <v>7</v>
      </c>
      <c r="F105" s="2" t="s">
        <v>6</v>
      </c>
      <c r="I105" s="1">
        <v>4636</v>
      </c>
      <c r="J105" t="s">
        <v>0</v>
      </c>
      <c r="K105" t="s">
        <v>8</v>
      </c>
      <c r="L105" t="s">
        <v>9</v>
      </c>
      <c r="M105" s="2" t="s">
        <v>7</v>
      </c>
      <c r="N105" s="2" t="s">
        <v>6</v>
      </c>
      <c r="T105">
        <v>104</v>
      </c>
      <c r="U105" s="4">
        <v>1786.3728183763089</v>
      </c>
      <c r="V105" s="4">
        <v>39.536078977514009</v>
      </c>
      <c r="W105" s="5">
        <v>1825.908897353823</v>
      </c>
      <c r="X105" s="5">
        <v>1746.8367393987949</v>
      </c>
      <c r="AB105">
        <v>104</v>
      </c>
      <c r="AC105" s="4">
        <v>1809.6444094133544</v>
      </c>
      <c r="AD105" s="4">
        <v>43.578046157811457</v>
      </c>
      <c r="AE105" s="5">
        <v>1853.2224555711659</v>
      </c>
      <c r="AF105" s="5">
        <v>1766.0663632555429</v>
      </c>
      <c r="AJ105">
        <v>104</v>
      </c>
      <c r="AK105" s="4">
        <f t="shared" si="9"/>
        <v>1853.2224555711659</v>
      </c>
      <c r="AL105" s="4">
        <f t="shared" si="10"/>
        <v>1746.8367393987949</v>
      </c>
      <c r="AM105" s="4">
        <f t="shared" si="7"/>
        <v>1800.0295974849805</v>
      </c>
      <c r="AN105" s="4">
        <f t="shared" si="8"/>
        <v>53.192858086185424</v>
      </c>
      <c r="AQ105">
        <v>104</v>
      </c>
      <c r="AR105" s="4">
        <v>1800.0295974849805</v>
      </c>
      <c r="AS105" s="4">
        <v>53.192858086185424</v>
      </c>
      <c r="AT105" s="4">
        <f t="shared" si="11"/>
        <v>1853.2224555711659</v>
      </c>
      <c r="AU105" s="4">
        <f t="shared" si="12"/>
        <v>1746.8367393987951</v>
      </c>
      <c r="AW105">
        <v>214</v>
      </c>
      <c r="AX105" s="4">
        <v>1443.7479048911396</v>
      </c>
      <c r="AY105" s="4">
        <v>64.531631050230317</v>
      </c>
      <c r="AZ105" s="4">
        <v>1508.2795359413699</v>
      </c>
      <c r="BA105" s="4">
        <v>1379.2162738409093</v>
      </c>
      <c r="BB105">
        <f t="shared" si="13"/>
        <v>106</v>
      </c>
      <c r="BD105" s="4">
        <v>1503.1014585113626</v>
      </c>
      <c r="BE105">
        <v>106</v>
      </c>
      <c r="BG105" s="4">
        <v>1382.7111045209235</v>
      </c>
      <c r="BH105">
        <v>106</v>
      </c>
    </row>
    <row r="106" spans="1:60" x14ac:dyDescent="0.35">
      <c r="B106">
        <v>6</v>
      </c>
      <c r="C106" s="4">
        <v>-1102.1442123634724</v>
      </c>
      <c r="D106" s="4">
        <v>6.332910588890627</v>
      </c>
      <c r="E106" s="5">
        <v>-1095.8113017745818</v>
      </c>
      <c r="F106" s="5">
        <v>-1108.4771229523631</v>
      </c>
      <c r="J106">
        <v>6</v>
      </c>
      <c r="K106" s="4">
        <v>-1374.1798783920731</v>
      </c>
      <c r="L106" s="4">
        <v>6.9803550856149741</v>
      </c>
      <c r="M106" s="5">
        <v>-1367.1995233064581</v>
      </c>
      <c r="N106" s="5">
        <v>-1381.1602334776881</v>
      </c>
      <c r="T106">
        <v>105</v>
      </c>
      <c r="U106" s="4">
        <v>1364.9913861051682</v>
      </c>
      <c r="V106" s="4">
        <v>72.36959948157471</v>
      </c>
      <c r="W106" s="5">
        <v>1437.360985586743</v>
      </c>
      <c r="X106" s="5">
        <v>1292.6217866235934</v>
      </c>
      <c r="AB106">
        <v>105</v>
      </c>
      <c r="AC106" s="4">
        <v>1345.1830874901475</v>
      </c>
      <c r="AD106" s="4">
        <v>79.768298430000186</v>
      </c>
      <c r="AE106" s="5">
        <v>1424.9513859201477</v>
      </c>
      <c r="AF106" s="5">
        <v>1265.4147890601473</v>
      </c>
      <c r="AJ106">
        <v>105</v>
      </c>
      <c r="AK106" s="4">
        <f t="shared" si="9"/>
        <v>1437.360985586743</v>
      </c>
      <c r="AL106" s="4">
        <f t="shared" si="10"/>
        <v>1265.4147890601473</v>
      </c>
      <c r="AM106" s="4">
        <f t="shared" si="7"/>
        <v>1351.3878873234453</v>
      </c>
      <c r="AN106" s="4">
        <f t="shared" si="8"/>
        <v>85.973098263297743</v>
      </c>
      <c r="AQ106">
        <v>105</v>
      </c>
      <c r="AR106" s="4">
        <v>1351.3878873234453</v>
      </c>
      <c r="AS106" s="4">
        <v>85.973098263297743</v>
      </c>
      <c r="AT106" s="4">
        <f t="shared" si="11"/>
        <v>1437.360985586743</v>
      </c>
      <c r="AU106" s="4">
        <f t="shared" si="12"/>
        <v>1265.4147890601475</v>
      </c>
      <c r="AW106">
        <v>123</v>
      </c>
      <c r="AX106" s="4">
        <v>1446.8379546505637</v>
      </c>
      <c r="AY106" s="4">
        <v>48.222254204787532</v>
      </c>
      <c r="AZ106" s="4">
        <v>1495.0602088553512</v>
      </c>
      <c r="BA106" s="4">
        <v>1398.6157004457762</v>
      </c>
      <c r="BB106">
        <f t="shared" si="13"/>
        <v>107</v>
      </c>
      <c r="BD106" s="4">
        <v>1508.2795359413699</v>
      </c>
      <c r="BE106">
        <v>107</v>
      </c>
      <c r="BG106" s="4">
        <v>1398.6157004457762</v>
      </c>
      <c r="BH106">
        <v>107</v>
      </c>
    </row>
    <row r="107" spans="1:60" x14ac:dyDescent="0.35">
      <c r="B107">
        <v>7</v>
      </c>
      <c r="C107" s="4">
        <v>-1088.5875464474721</v>
      </c>
      <c r="D107" s="4">
        <v>8.475848251617208</v>
      </c>
      <c r="E107" s="5">
        <v>-1080.1116981958548</v>
      </c>
      <c r="F107" s="5">
        <v>-1097.0633946990893</v>
      </c>
      <c r="J107">
        <v>7</v>
      </c>
      <c r="K107" s="4">
        <v>-1359.2372480576514</v>
      </c>
      <c r="L107" s="4">
        <v>9.3423757713972009</v>
      </c>
      <c r="M107" s="5">
        <v>-1349.8948722862542</v>
      </c>
      <c r="N107" s="5">
        <v>-1368.5796238290486</v>
      </c>
      <c r="T107">
        <v>106</v>
      </c>
      <c r="U107" s="4">
        <v>382.34030514581696</v>
      </c>
      <c r="V107" s="4">
        <v>52.188727486021207</v>
      </c>
      <c r="W107" s="5">
        <v>434.52903263183816</v>
      </c>
      <c r="X107" s="5">
        <v>330.15157765979575</v>
      </c>
      <c r="AB107">
        <v>106</v>
      </c>
      <c r="AC107" s="4">
        <v>262.07076905753843</v>
      </c>
      <c r="AD107" s="4">
        <v>57.524236953208401</v>
      </c>
      <c r="AE107" s="5">
        <v>319.59500601074683</v>
      </c>
      <c r="AF107" s="5">
        <v>204.54653210433003</v>
      </c>
      <c r="AJ107">
        <v>106</v>
      </c>
      <c r="AK107" s="4">
        <f t="shared" si="9"/>
        <v>434.52903263183816</v>
      </c>
      <c r="AL107" s="4">
        <f t="shared" si="10"/>
        <v>204.54653210433003</v>
      </c>
      <c r="AM107" s="4">
        <f t="shared" si="7"/>
        <v>319.53778236808409</v>
      </c>
      <c r="AN107" s="4">
        <f t="shared" si="8"/>
        <v>114.99125026375407</v>
      </c>
      <c r="AQ107">
        <v>106</v>
      </c>
      <c r="AR107" s="4">
        <v>319.53778236808409</v>
      </c>
      <c r="AS107" s="4">
        <v>114.99125026375407</v>
      </c>
      <c r="AT107" s="4">
        <f t="shared" si="11"/>
        <v>434.52903263183816</v>
      </c>
      <c r="AU107" s="4">
        <f t="shared" si="12"/>
        <v>204.54653210433003</v>
      </c>
      <c r="AW107">
        <v>192</v>
      </c>
      <c r="AX107" s="4">
        <v>1497.6762188942687</v>
      </c>
      <c r="AY107" s="4">
        <v>94.413261574424723</v>
      </c>
      <c r="AZ107" s="4">
        <v>1592.0894804686934</v>
      </c>
      <c r="BA107" s="4">
        <v>1403.262957319844</v>
      </c>
      <c r="BB107">
        <f t="shared" si="13"/>
        <v>108</v>
      </c>
      <c r="BD107" s="4">
        <v>1556.7144506882103</v>
      </c>
      <c r="BE107">
        <v>108</v>
      </c>
      <c r="BG107" s="4">
        <v>1403.262957319844</v>
      </c>
      <c r="BH107">
        <v>108</v>
      </c>
    </row>
    <row r="108" spans="1:60" x14ac:dyDescent="0.35">
      <c r="B108">
        <v>8</v>
      </c>
      <c r="C108" s="4">
        <v>-1037.2024546785269</v>
      </c>
      <c r="D108" s="4">
        <v>10.477947389749261</v>
      </c>
      <c r="E108" s="5">
        <v>-1026.7245072887777</v>
      </c>
      <c r="F108" s="5">
        <v>-1047.6804020682762</v>
      </c>
      <c r="J108">
        <v>8</v>
      </c>
      <c r="K108" s="4">
        <v>-1302.5988064407161</v>
      </c>
      <c r="L108" s="4">
        <v>11.549159319752107</v>
      </c>
      <c r="M108" s="5">
        <v>-1291.049647120964</v>
      </c>
      <c r="N108" s="5">
        <v>-1314.1479657604682</v>
      </c>
      <c r="T108">
        <v>107</v>
      </c>
      <c r="U108" s="4">
        <v>956.5746256052247</v>
      </c>
      <c r="V108" s="4">
        <v>72.336777433461407</v>
      </c>
      <c r="W108" s="5">
        <v>1028.9114030386861</v>
      </c>
      <c r="X108" s="5">
        <v>884.23784817176329</v>
      </c>
      <c r="AB108">
        <v>107</v>
      </c>
      <c r="AC108" s="4">
        <v>895.01187929287244</v>
      </c>
      <c r="AD108" s="4">
        <v>79.732120822997331</v>
      </c>
      <c r="AE108" s="5">
        <v>974.74400011586977</v>
      </c>
      <c r="AF108" s="5">
        <v>815.27975846987511</v>
      </c>
      <c r="AJ108">
        <v>107</v>
      </c>
      <c r="AK108" s="4">
        <f t="shared" si="9"/>
        <v>1028.9114030386861</v>
      </c>
      <c r="AL108" s="4">
        <f t="shared" si="10"/>
        <v>815.27975846987511</v>
      </c>
      <c r="AM108" s="4">
        <f t="shared" si="7"/>
        <v>922.0955807542806</v>
      </c>
      <c r="AN108" s="4">
        <f t="shared" si="8"/>
        <v>106.8158222844055</v>
      </c>
      <c r="AQ108">
        <v>107</v>
      </c>
      <c r="AR108" s="4">
        <v>922.0955807542806</v>
      </c>
      <c r="AS108" s="4">
        <v>106.8158222844055</v>
      </c>
      <c r="AT108" s="4">
        <f t="shared" si="11"/>
        <v>1028.9114030386861</v>
      </c>
      <c r="AU108" s="4">
        <f t="shared" si="12"/>
        <v>815.27975846987511</v>
      </c>
      <c r="AW108">
        <v>186</v>
      </c>
      <c r="AX108" s="4">
        <v>1503.652623268928</v>
      </c>
      <c r="AY108" s="4">
        <v>53.061827419282281</v>
      </c>
      <c r="AZ108" s="4">
        <v>1556.7144506882103</v>
      </c>
      <c r="BA108" s="4">
        <v>1450.5907958496457</v>
      </c>
      <c r="BB108">
        <f t="shared" si="13"/>
        <v>109</v>
      </c>
      <c r="BD108" s="4">
        <v>1561.2056499832872</v>
      </c>
      <c r="BE108">
        <v>109</v>
      </c>
      <c r="BG108" s="4">
        <v>1450.5907958496457</v>
      </c>
      <c r="BH108">
        <v>109</v>
      </c>
    </row>
    <row r="109" spans="1:60" x14ac:dyDescent="0.35">
      <c r="B109">
        <v>9</v>
      </c>
      <c r="C109" s="4">
        <v>-950.4753124648123</v>
      </c>
      <c r="D109" s="4">
        <v>9.6923300134749297</v>
      </c>
      <c r="E109" s="5">
        <v>-940.78298245133738</v>
      </c>
      <c r="F109" s="5">
        <v>-960.16764247828723</v>
      </c>
      <c r="J109">
        <v>9</v>
      </c>
      <c r="K109" s="4">
        <v>-1207.0051232969263</v>
      </c>
      <c r="L109" s="4">
        <v>10.683224427596542</v>
      </c>
      <c r="M109" s="5">
        <v>-1196.3218988693297</v>
      </c>
      <c r="N109" s="5">
        <v>-1217.6883477245228</v>
      </c>
      <c r="T109">
        <v>108</v>
      </c>
      <c r="U109" s="4">
        <v>1893.2869609278234</v>
      </c>
      <c r="V109" s="4">
        <v>26.250878030240827</v>
      </c>
      <c r="W109" s="5">
        <v>1919.5378389580642</v>
      </c>
      <c r="X109" s="5">
        <v>1867.0360828975827</v>
      </c>
      <c r="AB109">
        <v>108</v>
      </c>
      <c r="AC109" s="4">
        <v>1927.4889089066546</v>
      </c>
      <c r="AD109" s="4">
        <v>28.934633986732401</v>
      </c>
      <c r="AE109" s="5">
        <v>1956.4235428933871</v>
      </c>
      <c r="AF109" s="5">
        <v>1898.5542749199221</v>
      </c>
      <c r="AJ109">
        <v>108</v>
      </c>
      <c r="AK109" s="4">
        <f t="shared" si="9"/>
        <v>1956.4235428933871</v>
      </c>
      <c r="AL109" s="4">
        <f t="shared" si="10"/>
        <v>1867.0360828975827</v>
      </c>
      <c r="AM109" s="4">
        <f t="shared" si="7"/>
        <v>1911.7298128954849</v>
      </c>
      <c r="AN109" s="4">
        <f t="shared" si="8"/>
        <v>44.69372999790221</v>
      </c>
      <c r="AQ109">
        <v>108</v>
      </c>
      <c r="AR109" s="4">
        <v>1911.7298128954849</v>
      </c>
      <c r="AS109" s="4">
        <v>44.69372999790221</v>
      </c>
      <c r="AT109" s="4">
        <f t="shared" si="11"/>
        <v>1956.4235428933871</v>
      </c>
      <c r="AU109" s="4">
        <f t="shared" si="12"/>
        <v>1867.0360828975827</v>
      </c>
      <c r="AW109">
        <v>197</v>
      </c>
      <c r="AX109" s="4">
        <v>1510.5307960815223</v>
      </c>
      <c r="AY109" s="4">
        <v>50.674853901764891</v>
      </c>
      <c r="AZ109" s="4">
        <v>1561.2056499832872</v>
      </c>
      <c r="BA109" s="4">
        <v>1459.8559421797574</v>
      </c>
      <c r="BB109">
        <f t="shared" si="13"/>
        <v>110</v>
      </c>
      <c r="BD109" s="4">
        <v>1562.3435540170617</v>
      </c>
      <c r="BE109">
        <v>110</v>
      </c>
      <c r="BG109" s="4">
        <v>1459.8559421797574</v>
      </c>
      <c r="BH109">
        <v>110</v>
      </c>
    </row>
    <row r="110" spans="1:60" x14ac:dyDescent="0.35">
      <c r="B110">
        <v>10</v>
      </c>
      <c r="C110" s="4">
        <v>-943.13458506924871</v>
      </c>
      <c r="D110" s="4">
        <v>9.548333803062178</v>
      </c>
      <c r="E110" s="5">
        <v>-933.58625126618654</v>
      </c>
      <c r="F110" s="5">
        <v>-952.68291887231089</v>
      </c>
      <c r="J110">
        <v>10</v>
      </c>
      <c r="K110" s="4">
        <v>-1198.9139173516496</v>
      </c>
      <c r="L110" s="4">
        <v>10.524506778648629</v>
      </c>
      <c r="M110" s="5">
        <v>-1188.389410573001</v>
      </c>
      <c r="N110" s="5">
        <v>-1209.4384241302982</v>
      </c>
      <c r="T110">
        <v>109</v>
      </c>
      <c r="U110" s="4">
        <v>1912.3491723904965</v>
      </c>
      <c r="V110" s="4">
        <v>18.195806387266082</v>
      </c>
      <c r="W110" s="5">
        <v>1930.5449787777625</v>
      </c>
      <c r="X110" s="5">
        <v>1894.1533660032305</v>
      </c>
      <c r="AB110">
        <v>109</v>
      </c>
      <c r="AC110" s="4">
        <v>1948.4999437000338</v>
      </c>
      <c r="AD110" s="4">
        <v>20.056052879544822</v>
      </c>
      <c r="AE110" s="5">
        <v>1968.5559965795785</v>
      </c>
      <c r="AF110" s="5">
        <v>1928.4438908204891</v>
      </c>
      <c r="AJ110">
        <v>109</v>
      </c>
      <c r="AK110" s="4">
        <f t="shared" si="9"/>
        <v>1968.5559965795785</v>
      </c>
      <c r="AL110" s="4">
        <f t="shared" si="10"/>
        <v>1894.1533660032305</v>
      </c>
      <c r="AM110" s="4">
        <f t="shared" si="7"/>
        <v>1931.3546812914046</v>
      </c>
      <c r="AN110" s="4">
        <f t="shared" si="8"/>
        <v>37.201315288173873</v>
      </c>
      <c r="AQ110">
        <v>109</v>
      </c>
      <c r="AR110" s="4">
        <v>1931.3546812914046</v>
      </c>
      <c r="AS110" s="4">
        <v>37.201315288173873</v>
      </c>
      <c r="AT110" s="4">
        <f t="shared" si="11"/>
        <v>1968.5559965795785</v>
      </c>
      <c r="AU110" s="4">
        <f t="shared" si="12"/>
        <v>1894.1533660032308</v>
      </c>
      <c r="AW110">
        <v>124</v>
      </c>
      <c r="AX110" s="4">
        <v>1523.6463799121721</v>
      </c>
      <c r="AY110" s="4">
        <v>38.697174104889655</v>
      </c>
      <c r="AZ110" s="4">
        <v>1562.3435540170617</v>
      </c>
      <c r="BA110" s="4">
        <v>1484.9492058072824</v>
      </c>
      <c r="BB110">
        <f t="shared" si="13"/>
        <v>111</v>
      </c>
      <c r="BD110" s="4">
        <v>1590.392351491372</v>
      </c>
      <c r="BE110">
        <v>111</v>
      </c>
      <c r="BG110" s="4">
        <v>1484.9492058072824</v>
      </c>
      <c r="BH110">
        <v>111</v>
      </c>
    </row>
    <row r="111" spans="1:60" x14ac:dyDescent="0.35">
      <c r="B111">
        <v>11</v>
      </c>
      <c r="C111" s="4">
        <v>-925.43396013962365</v>
      </c>
      <c r="D111" s="4">
        <v>7.5653697818065666</v>
      </c>
      <c r="E111" s="5">
        <v>-917.86859035781708</v>
      </c>
      <c r="F111" s="5">
        <v>-932.99932992143022</v>
      </c>
      <c r="J111">
        <v>11</v>
      </c>
      <c r="K111" s="4">
        <v>-1179.4036707577975</v>
      </c>
      <c r="L111" s="4">
        <v>8.3388146239785783</v>
      </c>
      <c r="M111" s="5">
        <v>-1171.0648561338189</v>
      </c>
      <c r="N111" s="5">
        <v>-1187.7424853817761</v>
      </c>
      <c r="T111">
        <v>110</v>
      </c>
      <c r="U111" s="4">
        <v>1941.0016889989865</v>
      </c>
      <c r="V111" s="4">
        <v>12.764604102882348</v>
      </c>
      <c r="W111" s="5">
        <v>1953.766293101869</v>
      </c>
      <c r="X111" s="5">
        <v>1928.2370848961041</v>
      </c>
      <c r="AB111">
        <v>110</v>
      </c>
      <c r="AC111" s="4">
        <v>1980.0817475509514</v>
      </c>
      <c r="AD111" s="4">
        <v>14.069592159049588</v>
      </c>
      <c r="AE111" s="5">
        <v>1994.1513397100009</v>
      </c>
      <c r="AF111" s="5">
        <v>1966.0121553919018</v>
      </c>
      <c r="AJ111">
        <v>110</v>
      </c>
      <c r="AK111" s="4">
        <f t="shared" si="9"/>
        <v>1994.1513397100009</v>
      </c>
      <c r="AL111" s="4">
        <f t="shared" si="10"/>
        <v>1928.2370848961041</v>
      </c>
      <c r="AM111" s="4">
        <f t="shared" si="7"/>
        <v>1961.1942123030526</v>
      </c>
      <c r="AN111" s="4">
        <f t="shared" si="8"/>
        <v>32.957127406948302</v>
      </c>
      <c r="AQ111">
        <v>110</v>
      </c>
      <c r="AR111" s="4">
        <v>1961.1942123030526</v>
      </c>
      <c r="AS111" s="4">
        <v>32.957127406948302</v>
      </c>
      <c r="AT111" s="4">
        <f t="shared" si="11"/>
        <v>1994.1513397100009</v>
      </c>
      <c r="AU111" s="4">
        <f t="shared" si="12"/>
        <v>1928.2370848961043</v>
      </c>
      <c r="AW111">
        <v>67</v>
      </c>
      <c r="AX111" s="4">
        <v>1556.6637203017679</v>
      </c>
      <c r="AY111" s="4">
        <v>33.72863118960413</v>
      </c>
      <c r="AZ111" s="4">
        <v>1590.392351491372</v>
      </c>
      <c r="BA111" s="4">
        <v>1522.9350891121637</v>
      </c>
      <c r="BB111">
        <f t="shared" si="13"/>
        <v>112</v>
      </c>
      <c r="BD111" s="4">
        <v>1592.0894804686934</v>
      </c>
      <c r="BE111">
        <v>112</v>
      </c>
      <c r="BG111" s="4">
        <v>1505.8009143920935</v>
      </c>
      <c r="BH111">
        <v>112</v>
      </c>
    </row>
    <row r="112" spans="1:60" x14ac:dyDescent="0.35">
      <c r="B112">
        <v>12</v>
      </c>
      <c r="C112" s="4">
        <v>-899.97821191307276</v>
      </c>
      <c r="D112" s="4">
        <v>3.2392243148578928</v>
      </c>
      <c r="E112" s="5">
        <v>-896.73898759821486</v>
      </c>
      <c r="F112" s="5">
        <v>-903.21743622793065</v>
      </c>
      <c r="J112">
        <v>12</v>
      </c>
      <c r="K112" s="4">
        <v>-1151.3454565927264</v>
      </c>
      <c r="L112" s="4">
        <v>3.5703860969288144</v>
      </c>
      <c r="M112" s="5">
        <v>-1147.7750704957975</v>
      </c>
      <c r="N112" s="5">
        <v>-1154.9158426896552</v>
      </c>
      <c r="T112">
        <v>111</v>
      </c>
      <c r="U112" s="4">
        <v>1911.4611811732914</v>
      </c>
      <c r="V112" s="4">
        <v>17.192667471098389</v>
      </c>
      <c r="W112" s="5">
        <v>1928.6538486443897</v>
      </c>
      <c r="X112" s="5">
        <v>1894.2685137021931</v>
      </c>
      <c r="AB112">
        <v>111</v>
      </c>
      <c r="AC112" s="4">
        <v>1947.5211687872986</v>
      </c>
      <c r="AD112" s="4">
        <v>18.950358154068518</v>
      </c>
      <c r="AE112" s="5">
        <v>1966.4715269413671</v>
      </c>
      <c r="AF112" s="5">
        <v>1928.5708106332302</v>
      </c>
      <c r="AJ112">
        <v>111</v>
      </c>
      <c r="AK112" s="4">
        <f t="shared" si="9"/>
        <v>1966.4715269413671</v>
      </c>
      <c r="AL112" s="4">
        <f t="shared" si="10"/>
        <v>1894.2685137021931</v>
      </c>
      <c r="AM112" s="4">
        <f t="shared" si="7"/>
        <v>1930.37002032178</v>
      </c>
      <c r="AN112" s="4">
        <f t="shared" si="8"/>
        <v>36.101506619587099</v>
      </c>
      <c r="AQ112">
        <v>111</v>
      </c>
      <c r="AR112" s="4">
        <v>1930.37002032178</v>
      </c>
      <c r="AS112" s="4">
        <v>36.101506619587099</v>
      </c>
      <c r="AT112" s="4">
        <f t="shared" si="11"/>
        <v>1966.4715269413671</v>
      </c>
      <c r="AU112" s="4">
        <f t="shared" si="12"/>
        <v>1894.2685137021929</v>
      </c>
      <c r="AW112">
        <v>238</v>
      </c>
      <c r="AX112" s="4">
        <v>1559.0127800923319</v>
      </c>
      <c r="AY112" s="4">
        <v>53.211865700238377</v>
      </c>
      <c r="AZ112" s="4">
        <v>1612.2246457925703</v>
      </c>
      <c r="BA112" s="4">
        <v>1505.8009143920935</v>
      </c>
      <c r="BB112">
        <f t="shared" si="13"/>
        <v>113</v>
      </c>
      <c r="BD112" s="4">
        <v>1612.2246457925703</v>
      </c>
      <c r="BE112">
        <v>113</v>
      </c>
      <c r="BG112" s="4">
        <v>1508.2315352832918</v>
      </c>
      <c r="BH112">
        <v>113</v>
      </c>
    </row>
    <row r="113" spans="2:60" x14ac:dyDescent="0.35">
      <c r="B113">
        <v>13</v>
      </c>
      <c r="C113" s="4">
        <v>-138.67374169575487</v>
      </c>
      <c r="D113" s="4">
        <v>38.033242296829485</v>
      </c>
      <c r="E113" s="5">
        <v>-100.64049939892539</v>
      </c>
      <c r="F113" s="5">
        <v>-176.70698399258436</v>
      </c>
      <c r="J113">
        <v>13</v>
      </c>
      <c r="K113" s="4">
        <v>-312.20909807454109</v>
      </c>
      <c r="L113" s="4">
        <v>41.921567115573453</v>
      </c>
      <c r="M113" s="5">
        <v>-270.28753095896764</v>
      </c>
      <c r="N113" s="5">
        <v>-354.13066519011454</v>
      </c>
      <c r="T113">
        <v>112</v>
      </c>
      <c r="U113" s="4">
        <v>1918.2099144240512</v>
      </c>
      <c r="V113" s="4">
        <v>16.012179053926147</v>
      </c>
      <c r="W113" s="5">
        <v>1934.2220934779773</v>
      </c>
      <c r="X113" s="5">
        <v>1902.1977353701252</v>
      </c>
      <c r="AB113">
        <v>112</v>
      </c>
      <c r="AC113" s="4">
        <v>1954.959858124085</v>
      </c>
      <c r="AD113" s="4">
        <v>17.649182618640424</v>
      </c>
      <c r="AE113" s="5">
        <v>1972.6090407427255</v>
      </c>
      <c r="AF113" s="5">
        <v>1937.3106755054446</v>
      </c>
      <c r="AJ113">
        <v>112</v>
      </c>
      <c r="AK113" s="4">
        <f t="shared" si="9"/>
        <v>1972.6090407427255</v>
      </c>
      <c r="AL113" s="4">
        <f t="shared" si="10"/>
        <v>1902.1977353701252</v>
      </c>
      <c r="AM113" s="4">
        <f t="shared" si="7"/>
        <v>1937.4033880564252</v>
      </c>
      <c r="AN113" s="4">
        <f t="shared" si="8"/>
        <v>35.205652686300255</v>
      </c>
      <c r="AQ113">
        <v>112</v>
      </c>
      <c r="AR113" s="4">
        <v>1937.4033880564252</v>
      </c>
      <c r="AS113" s="4">
        <v>35.205652686300255</v>
      </c>
      <c r="AT113" s="4">
        <f t="shared" si="11"/>
        <v>1972.6090407427255</v>
      </c>
      <c r="AU113" s="4">
        <f t="shared" si="12"/>
        <v>1902.197735370125</v>
      </c>
      <c r="AW113">
        <v>307</v>
      </c>
      <c r="AX113" s="4">
        <v>1568.1848989954742</v>
      </c>
      <c r="AY113" s="4">
        <v>59.953363712182409</v>
      </c>
      <c r="AZ113" s="4">
        <v>1628.1382627076566</v>
      </c>
      <c r="BA113" s="4">
        <v>1508.2315352832918</v>
      </c>
      <c r="BB113">
        <f t="shared" si="13"/>
        <v>114</v>
      </c>
      <c r="BD113" s="4">
        <v>1628.1382627076566</v>
      </c>
      <c r="BE113">
        <v>114</v>
      </c>
      <c r="BG113" s="4">
        <v>1522.9350891121637</v>
      </c>
      <c r="BH113">
        <v>114</v>
      </c>
    </row>
    <row r="114" spans="2:60" x14ac:dyDescent="0.35">
      <c r="B114">
        <v>14</v>
      </c>
      <c r="C114" s="4">
        <v>239.66971624817029</v>
      </c>
      <c r="D114" s="4">
        <v>50.908763829462487</v>
      </c>
      <c r="E114" s="5">
        <v>290.57848007763278</v>
      </c>
      <c r="F114" s="5">
        <v>188.7609524187078</v>
      </c>
      <c r="J114">
        <v>14</v>
      </c>
      <c r="K114" s="4">
        <v>104.81426641144003</v>
      </c>
      <c r="L114" s="4">
        <v>56.113416336992032</v>
      </c>
      <c r="M114" s="5">
        <v>160.92768274843206</v>
      </c>
      <c r="N114" s="5">
        <v>48.700850074447999</v>
      </c>
      <c r="T114">
        <v>113</v>
      </c>
      <c r="U114" s="4">
        <v>-887.54633487219917</v>
      </c>
      <c r="V114" s="4">
        <v>5.1379806581589946</v>
      </c>
      <c r="W114" s="5">
        <v>-882.40835421404017</v>
      </c>
      <c r="X114" s="5">
        <v>-892.68431553035816</v>
      </c>
      <c r="AB114">
        <v>113</v>
      </c>
      <c r="AC114" s="4">
        <v>-1137.6426078144355</v>
      </c>
      <c r="AD114" s="4">
        <v>5.6632616098959261</v>
      </c>
      <c r="AE114" s="5">
        <v>-1131.9793462045395</v>
      </c>
      <c r="AF114" s="5">
        <v>-1143.3058694243314</v>
      </c>
      <c r="AJ114">
        <v>113</v>
      </c>
      <c r="AK114" s="4">
        <f t="shared" si="9"/>
        <v>-882.40835421404017</v>
      </c>
      <c r="AL114" s="4">
        <f t="shared" si="10"/>
        <v>-1143.3058694243314</v>
      </c>
      <c r="AM114" s="4">
        <f t="shared" si="7"/>
        <v>-1012.8571118191858</v>
      </c>
      <c r="AN114" s="4">
        <f t="shared" si="8"/>
        <v>130.4487576051456</v>
      </c>
      <c r="AQ114">
        <v>113</v>
      </c>
      <c r="AR114" s="4">
        <v>-1012.8571118191858</v>
      </c>
      <c r="AS114" s="4">
        <v>130.4487576051456</v>
      </c>
      <c r="AT114" s="4">
        <f t="shared" si="11"/>
        <v>-882.40835421404017</v>
      </c>
      <c r="AU114" s="4">
        <f t="shared" si="12"/>
        <v>-1143.3058694243314</v>
      </c>
      <c r="AW114">
        <v>244</v>
      </c>
      <c r="AX114" s="4">
        <v>1598.946796531922</v>
      </c>
      <c r="AY114" s="4">
        <v>57.798714291387796</v>
      </c>
      <c r="AZ114" s="4">
        <v>1656.7455108233098</v>
      </c>
      <c r="BA114" s="4">
        <v>1541.1480822405342</v>
      </c>
      <c r="BB114">
        <f t="shared" si="13"/>
        <v>115</v>
      </c>
      <c r="BD114" s="4">
        <v>1640.4461579241197</v>
      </c>
      <c r="BE114">
        <v>115</v>
      </c>
      <c r="BG114" s="4">
        <v>1541.1480822405342</v>
      </c>
      <c r="BH114">
        <v>115</v>
      </c>
    </row>
    <row r="115" spans="2:60" x14ac:dyDescent="0.35">
      <c r="B115">
        <v>15</v>
      </c>
      <c r="C115" s="4">
        <v>545.25709379574369</v>
      </c>
      <c r="D115" s="4">
        <v>55.335927944331388</v>
      </c>
      <c r="E115" s="5">
        <v>600.59302174007507</v>
      </c>
      <c r="F115" s="5">
        <v>489.9211658514123</v>
      </c>
      <c r="J115">
        <v>15</v>
      </c>
      <c r="K115" s="4">
        <v>441.64333971399606</v>
      </c>
      <c r="L115" s="4">
        <v>60.993191143585364</v>
      </c>
      <c r="M115" s="5">
        <v>502.63653085758142</v>
      </c>
      <c r="N115" s="5">
        <v>380.65014857041069</v>
      </c>
      <c r="T115">
        <v>114</v>
      </c>
      <c r="U115" s="4">
        <v>-869.54971287017224</v>
      </c>
      <c r="V115" s="4">
        <v>9.8030622321643932</v>
      </c>
      <c r="W115" s="5">
        <v>-859.74665063800785</v>
      </c>
      <c r="X115" s="5">
        <v>-879.35277510233664</v>
      </c>
      <c r="AB115">
        <v>114</v>
      </c>
      <c r="AC115" s="4">
        <v>-1117.8061029163382</v>
      </c>
      <c r="AD115" s="4">
        <v>10.805277343868966</v>
      </c>
      <c r="AE115" s="5">
        <v>-1107.0008255724692</v>
      </c>
      <c r="AF115" s="5">
        <v>-1128.6113802602072</v>
      </c>
      <c r="AJ115">
        <v>114</v>
      </c>
      <c r="AK115" s="4">
        <f t="shared" si="9"/>
        <v>-859.74665063800785</v>
      </c>
      <c r="AL115" s="4">
        <f t="shared" si="10"/>
        <v>-1128.6113802602072</v>
      </c>
      <c r="AM115" s="4">
        <f t="shared" si="7"/>
        <v>-994.17901544910751</v>
      </c>
      <c r="AN115" s="4">
        <f t="shared" si="8"/>
        <v>134.43236481109966</v>
      </c>
      <c r="AQ115">
        <v>114</v>
      </c>
      <c r="AR115" s="4">
        <v>-994.17901544910751</v>
      </c>
      <c r="AS115" s="4">
        <v>134.43236481109966</v>
      </c>
      <c r="AT115" s="4">
        <f t="shared" si="11"/>
        <v>-859.74665063800785</v>
      </c>
      <c r="AU115" s="4">
        <f t="shared" si="12"/>
        <v>-1128.6113802602072</v>
      </c>
      <c r="AW115">
        <v>171</v>
      </c>
      <c r="AX115" s="4">
        <v>1600.7738430356942</v>
      </c>
      <c r="AY115" s="4">
        <v>55.818166412921983</v>
      </c>
      <c r="AZ115" s="4">
        <v>1656.5920094486162</v>
      </c>
      <c r="BA115" s="4">
        <v>1544.9556766227722</v>
      </c>
      <c r="BB115">
        <f t="shared" si="13"/>
        <v>116</v>
      </c>
      <c r="BD115" s="4">
        <v>1650.1041090335009</v>
      </c>
      <c r="BE115">
        <v>116</v>
      </c>
      <c r="BG115" s="4">
        <v>1543.7499384017301</v>
      </c>
      <c r="BH115">
        <v>116</v>
      </c>
    </row>
    <row r="116" spans="2:60" x14ac:dyDescent="0.35">
      <c r="B116">
        <v>16</v>
      </c>
      <c r="C116" s="4">
        <v>1601.6706451976129</v>
      </c>
      <c r="D116" s="4">
        <v>31.197460977720709</v>
      </c>
      <c r="E116" s="5">
        <v>1632.8681061753337</v>
      </c>
      <c r="F116" s="5">
        <v>1570.4731842198921</v>
      </c>
      <c r="J116">
        <v>16</v>
      </c>
      <c r="K116" s="4">
        <v>1606.0592275644635</v>
      </c>
      <c r="L116" s="4">
        <v>34.386930359656048</v>
      </c>
      <c r="M116" s="5">
        <v>1640.4461579241197</v>
      </c>
      <c r="N116" s="5">
        <v>1571.6722972048074</v>
      </c>
      <c r="T116">
        <v>115</v>
      </c>
      <c r="U116" s="4">
        <v>1884.7622452426529</v>
      </c>
      <c r="V116" s="4">
        <v>33.674118651364211</v>
      </c>
      <c r="W116" s="5">
        <v>1918.4363638940172</v>
      </c>
      <c r="X116" s="5">
        <v>1851.0881265912885</v>
      </c>
      <c r="AB116">
        <v>115</v>
      </c>
      <c r="AC116" s="4">
        <v>1918.0926697443981</v>
      </c>
      <c r="AD116" s="4">
        <v>37.116788889140395</v>
      </c>
      <c r="AE116" s="5">
        <v>1955.2094586335386</v>
      </c>
      <c r="AF116" s="5">
        <v>1880.9758808552576</v>
      </c>
      <c r="AJ116">
        <v>115</v>
      </c>
      <c r="AK116" s="4">
        <f t="shared" si="9"/>
        <v>1955.2094586335386</v>
      </c>
      <c r="AL116" s="4">
        <f t="shared" si="10"/>
        <v>1851.0881265912885</v>
      </c>
      <c r="AM116" s="4">
        <f t="shared" si="7"/>
        <v>1903.1487926124137</v>
      </c>
      <c r="AN116" s="4">
        <f t="shared" si="8"/>
        <v>52.060666021124916</v>
      </c>
      <c r="AQ116">
        <v>115</v>
      </c>
      <c r="AR116" s="4">
        <v>1903.1487926124137</v>
      </c>
      <c r="AS116" s="4">
        <v>52.060666021124916</v>
      </c>
      <c r="AT116" s="4">
        <f t="shared" si="11"/>
        <v>1955.2094586335386</v>
      </c>
      <c r="AU116" s="4">
        <f t="shared" si="12"/>
        <v>1851.0881265912888</v>
      </c>
      <c r="AW116">
        <v>16</v>
      </c>
      <c r="AX116" s="4">
        <v>1605.4596710720059</v>
      </c>
      <c r="AY116" s="4">
        <v>34.986486852113785</v>
      </c>
      <c r="AZ116" s="4">
        <v>1640.4461579241197</v>
      </c>
      <c r="BA116" s="4">
        <v>1570.4731842198921</v>
      </c>
      <c r="BB116">
        <f t="shared" si="13"/>
        <v>117</v>
      </c>
      <c r="BD116" s="4">
        <v>1651.0327115704627</v>
      </c>
      <c r="BE116">
        <v>117</v>
      </c>
      <c r="BG116" s="4">
        <v>1544.9556766227722</v>
      </c>
      <c r="BH116">
        <v>117</v>
      </c>
    </row>
    <row r="117" spans="2:60" x14ac:dyDescent="0.35">
      <c r="B117">
        <v>17</v>
      </c>
      <c r="C117" s="4">
        <v>1621.088053147168</v>
      </c>
      <c r="D117" s="4">
        <v>30.348873909891552</v>
      </c>
      <c r="E117" s="5">
        <v>1651.4369270570596</v>
      </c>
      <c r="F117" s="5">
        <v>1590.7391792372764</v>
      </c>
      <c r="J117">
        <v>17</v>
      </c>
      <c r="K117" s="4">
        <v>1627.4617723229367</v>
      </c>
      <c r="L117" s="4">
        <v>33.451588075667473</v>
      </c>
      <c r="M117" s="5">
        <v>1660.9133603986043</v>
      </c>
      <c r="N117" s="5">
        <v>1594.0101842472691</v>
      </c>
      <c r="T117">
        <v>116</v>
      </c>
      <c r="U117" s="4">
        <v>-857.76902938858211</v>
      </c>
      <c r="V117" s="4">
        <v>15.384167780599</v>
      </c>
      <c r="W117" s="5">
        <v>-842.38486160798311</v>
      </c>
      <c r="X117" s="5">
        <v>-873.15319716918111</v>
      </c>
      <c r="AB117">
        <v>116</v>
      </c>
      <c r="AC117" s="4">
        <v>-1104.8210224073869</v>
      </c>
      <c r="AD117" s="4">
        <v>16.95696667400307</v>
      </c>
      <c r="AE117" s="5">
        <v>-1087.8640557333838</v>
      </c>
      <c r="AF117" s="5">
        <v>-1121.7779890813899</v>
      </c>
      <c r="AJ117">
        <v>116</v>
      </c>
      <c r="AK117" s="4">
        <f t="shared" si="9"/>
        <v>-842.38486160798311</v>
      </c>
      <c r="AL117" s="4">
        <f t="shared" si="10"/>
        <v>-1121.7779890813899</v>
      </c>
      <c r="AM117" s="4">
        <f t="shared" si="7"/>
        <v>-982.08142534468652</v>
      </c>
      <c r="AN117" s="4">
        <f t="shared" si="8"/>
        <v>139.69656373670341</v>
      </c>
      <c r="AQ117">
        <v>116</v>
      </c>
      <c r="AR117" s="4">
        <v>-982.08142534468652</v>
      </c>
      <c r="AS117" s="4">
        <v>139.69656373670341</v>
      </c>
      <c r="AT117" s="4">
        <f t="shared" si="11"/>
        <v>-842.38486160798311</v>
      </c>
      <c r="AU117" s="4">
        <f t="shared" si="12"/>
        <v>-1121.7779890813899</v>
      </c>
      <c r="AW117">
        <v>172</v>
      </c>
      <c r="AX117" s="4">
        <v>1614.9524379559252</v>
      </c>
      <c r="AY117" s="4">
        <v>55.303137438499789</v>
      </c>
      <c r="AZ117" s="4">
        <v>1670.255575394425</v>
      </c>
      <c r="BA117" s="4">
        <v>1559.6493005174254</v>
      </c>
      <c r="BB117">
        <f t="shared" si="13"/>
        <v>118</v>
      </c>
      <c r="BD117" s="4">
        <v>1651.3319577914897</v>
      </c>
      <c r="BE117">
        <v>118</v>
      </c>
      <c r="BG117" s="4">
        <v>1558.2822569606044</v>
      </c>
      <c r="BH117">
        <v>118</v>
      </c>
    </row>
    <row r="118" spans="2:60" x14ac:dyDescent="0.35">
      <c r="B118">
        <v>18</v>
      </c>
      <c r="C118" s="4">
        <v>1629.7903670757798</v>
      </c>
      <c r="D118" s="4">
        <v>12.682364776111001</v>
      </c>
      <c r="E118" s="5">
        <v>1642.4727318518908</v>
      </c>
      <c r="F118" s="5">
        <v>1617.1080022996689</v>
      </c>
      <c r="J118">
        <v>18</v>
      </c>
      <c r="K118" s="4">
        <v>1637.0537664677402</v>
      </c>
      <c r="L118" s="4">
        <v>13.978945102722435</v>
      </c>
      <c r="M118" s="5">
        <v>1651.0327115704627</v>
      </c>
      <c r="N118" s="5">
        <v>1623.0748213650177</v>
      </c>
      <c r="T118">
        <v>117</v>
      </c>
      <c r="U118" s="4">
        <v>1627.7775869834477</v>
      </c>
      <c r="V118" s="4">
        <v>57.764993559405298</v>
      </c>
      <c r="W118" s="5">
        <v>1685.5425805428531</v>
      </c>
      <c r="X118" s="5">
        <v>1570.0125934240423</v>
      </c>
      <c r="AB118">
        <v>117</v>
      </c>
      <c r="AC118" s="4">
        <v>1634.835209998874</v>
      </c>
      <c r="AD118" s="4">
        <v>63.67059204503164</v>
      </c>
      <c r="AE118" s="5">
        <v>1698.5058020439055</v>
      </c>
      <c r="AF118" s="5">
        <v>1571.1646179538425</v>
      </c>
      <c r="AJ118">
        <v>117</v>
      </c>
      <c r="AK118" s="4">
        <f t="shared" si="9"/>
        <v>1698.5058020439055</v>
      </c>
      <c r="AL118" s="4">
        <f t="shared" si="10"/>
        <v>1570.0125934240423</v>
      </c>
      <c r="AM118" s="4">
        <f t="shared" si="7"/>
        <v>1634.2591977339739</v>
      </c>
      <c r="AN118" s="4">
        <f t="shared" si="8"/>
        <v>64.246604309931627</v>
      </c>
      <c r="AQ118">
        <v>117</v>
      </c>
      <c r="AR118" s="4">
        <v>1634.2591977339739</v>
      </c>
      <c r="AS118" s="4">
        <v>64.246604309931627</v>
      </c>
      <c r="AT118" s="4">
        <f t="shared" si="11"/>
        <v>1698.5058020439055</v>
      </c>
      <c r="AU118" s="4">
        <f t="shared" si="12"/>
        <v>1570.0125934240423</v>
      </c>
      <c r="AW118">
        <v>177</v>
      </c>
      <c r="AX118" s="4">
        <v>1615.7817250309649</v>
      </c>
      <c r="AY118" s="4">
        <v>72.03178662923483</v>
      </c>
      <c r="AZ118" s="4">
        <v>1687.8135116601998</v>
      </c>
      <c r="BA118" s="4">
        <v>1543.7499384017301</v>
      </c>
      <c r="BB118">
        <f t="shared" si="13"/>
        <v>119</v>
      </c>
      <c r="BD118" s="4">
        <v>1654.6624917380759</v>
      </c>
      <c r="BE118">
        <v>119</v>
      </c>
      <c r="BG118" s="4">
        <v>1559.6493005174254</v>
      </c>
      <c r="BH118">
        <v>119</v>
      </c>
    </row>
    <row r="119" spans="2:60" x14ac:dyDescent="0.35">
      <c r="B119">
        <v>19</v>
      </c>
      <c r="C119" s="4">
        <v>1633.6975284314831</v>
      </c>
      <c r="D119" s="4">
        <v>12.988971286084336</v>
      </c>
      <c r="E119" s="5">
        <v>1646.6864997175674</v>
      </c>
      <c r="F119" s="5">
        <v>1620.7085571453988</v>
      </c>
      <c r="J119">
        <v>19</v>
      </c>
      <c r="K119" s="4">
        <v>1641.3603760837743</v>
      </c>
      <c r="L119" s="4">
        <v>14.316897499355036</v>
      </c>
      <c r="M119" s="5">
        <v>1655.6772735831294</v>
      </c>
      <c r="N119" s="5">
        <v>1627.0434785844193</v>
      </c>
      <c r="T119">
        <v>118</v>
      </c>
      <c r="U119" s="4">
        <v>1834.6203411777954</v>
      </c>
      <c r="V119" s="4">
        <v>35.233531420629362</v>
      </c>
      <c r="W119" s="5">
        <v>1869.8538725984247</v>
      </c>
      <c r="X119" s="5">
        <v>1799.386809757166</v>
      </c>
      <c r="AB119">
        <v>118</v>
      </c>
      <c r="AC119" s="4">
        <v>1862.8245130052921</v>
      </c>
      <c r="AD119" s="4">
        <v>38.835628070860125</v>
      </c>
      <c r="AE119" s="5">
        <v>1901.6601410761523</v>
      </c>
      <c r="AF119" s="5">
        <v>1823.988884934432</v>
      </c>
      <c r="AJ119">
        <v>118</v>
      </c>
      <c r="AK119" s="4">
        <f t="shared" si="9"/>
        <v>1901.6601410761523</v>
      </c>
      <c r="AL119" s="4">
        <f t="shared" si="10"/>
        <v>1799.386809757166</v>
      </c>
      <c r="AM119" s="4">
        <f t="shared" si="7"/>
        <v>1850.523475416659</v>
      </c>
      <c r="AN119" s="4">
        <f t="shared" si="8"/>
        <v>51.136665659493246</v>
      </c>
      <c r="AQ119">
        <v>118</v>
      </c>
      <c r="AR119" s="4">
        <v>1850.523475416659</v>
      </c>
      <c r="AS119" s="4">
        <v>51.136665659493246</v>
      </c>
      <c r="AT119" s="4">
        <f t="shared" si="11"/>
        <v>1901.6601410761523</v>
      </c>
      <c r="AU119" s="4">
        <f t="shared" si="12"/>
        <v>1799.3868097571658</v>
      </c>
      <c r="AW119">
        <v>198</v>
      </c>
      <c r="AX119" s="4">
        <v>1621.8660146701986</v>
      </c>
      <c r="AY119" s="4">
        <v>32.796477067877277</v>
      </c>
      <c r="AZ119" s="4">
        <v>1654.6624917380759</v>
      </c>
      <c r="BA119" s="4">
        <v>1589.0695376023214</v>
      </c>
      <c r="BB119">
        <f t="shared" si="13"/>
        <v>120</v>
      </c>
      <c r="BD119" s="4">
        <v>1654.8801782956289</v>
      </c>
      <c r="BE119">
        <v>120</v>
      </c>
      <c r="BG119" s="4">
        <v>1564.5430777233282</v>
      </c>
      <c r="BH119">
        <v>120</v>
      </c>
    </row>
    <row r="120" spans="2:60" x14ac:dyDescent="0.35">
      <c r="B120">
        <v>20</v>
      </c>
      <c r="C120" s="4">
        <v>1641.807848215291</v>
      </c>
      <c r="D120" s="4">
        <v>15.417562036291315</v>
      </c>
      <c r="E120" s="5">
        <v>1657.2254102515822</v>
      </c>
      <c r="F120" s="5">
        <v>1626.3902861789998</v>
      </c>
      <c r="J120">
        <v>20</v>
      </c>
      <c r="K120" s="4">
        <v>1650.2998536200878</v>
      </c>
      <c r="L120" s="4">
        <v>16.993774988170799</v>
      </c>
      <c r="M120" s="5">
        <v>1667.2936286082586</v>
      </c>
      <c r="N120" s="5">
        <v>1633.306078631917</v>
      </c>
      <c r="T120">
        <v>119</v>
      </c>
      <c r="U120" s="4">
        <v>-530.45546672671981</v>
      </c>
      <c r="V120" s="4">
        <v>33.052399073228571</v>
      </c>
      <c r="W120" s="5">
        <v>-497.40306765349123</v>
      </c>
      <c r="X120" s="5">
        <v>-563.50786579994838</v>
      </c>
      <c r="AB120">
        <v>119</v>
      </c>
      <c r="AC120" s="4">
        <v>-744.04458957324641</v>
      </c>
      <c r="AD120" s="4">
        <v>36.431507870539463</v>
      </c>
      <c r="AE120" s="5">
        <v>-707.61308170270695</v>
      </c>
      <c r="AF120" s="5">
        <v>-780.47609744378587</v>
      </c>
      <c r="AJ120">
        <v>119</v>
      </c>
      <c r="AK120" s="4">
        <f t="shared" si="9"/>
        <v>-497.40306765349123</v>
      </c>
      <c r="AL120" s="4">
        <f t="shared" si="10"/>
        <v>-780.47609744378587</v>
      </c>
      <c r="AM120" s="4">
        <f t="shared" si="7"/>
        <v>-638.93958254863855</v>
      </c>
      <c r="AN120" s="4">
        <f t="shared" si="8"/>
        <v>141.53651489514732</v>
      </c>
      <c r="AQ120">
        <v>119</v>
      </c>
      <c r="AR120" s="4">
        <v>-638.93958254863855</v>
      </c>
      <c r="AS120" s="4">
        <v>141.53651489514732</v>
      </c>
      <c r="AT120" s="4">
        <f t="shared" si="11"/>
        <v>-497.40306765349123</v>
      </c>
      <c r="AU120" s="4">
        <f t="shared" si="12"/>
        <v>-780.47609744378587</v>
      </c>
      <c r="AW120">
        <v>179</v>
      </c>
      <c r="AX120" s="4">
        <v>1624.2316353793531</v>
      </c>
      <c r="AY120" s="4">
        <v>45.698112232092171</v>
      </c>
      <c r="AZ120" s="4">
        <v>1669.9297476114452</v>
      </c>
      <c r="BA120" s="4">
        <v>1578.5335231472609</v>
      </c>
      <c r="BB120">
        <f t="shared" si="13"/>
        <v>121</v>
      </c>
      <c r="BD120" s="4">
        <v>1655.6772735831294</v>
      </c>
      <c r="BE120">
        <v>121</v>
      </c>
      <c r="BG120" s="4">
        <v>1567.133900949982</v>
      </c>
      <c r="BH120">
        <v>121</v>
      </c>
    </row>
    <row r="121" spans="2:60" x14ac:dyDescent="0.35">
      <c r="B121">
        <v>21</v>
      </c>
      <c r="C121" s="4">
        <v>1645.4782119130728</v>
      </c>
      <c r="D121" s="4">
        <v>15.950578840515504</v>
      </c>
      <c r="E121" s="5">
        <v>1661.4287907535881</v>
      </c>
      <c r="F121" s="5">
        <v>1629.5276330725574</v>
      </c>
      <c r="J121">
        <v>21</v>
      </c>
      <c r="K121" s="4">
        <v>1654.3454565927259</v>
      </c>
      <c r="L121" s="4">
        <v>17.581284713416551</v>
      </c>
      <c r="M121" s="5">
        <v>1671.9267413061425</v>
      </c>
      <c r="N121" s="5">
        <v>1636.7641718793093</v>
      </c>
      <c r="T121">
        <v>120</v>
      </c>
      <c r="U121" s="4">
        <v>816.15361445783128</v>
      </c>
      <c r="V121" s="4">
        <v>64.177425618642928</v>
      </c>
      <c r="W121" s="5">
        <v>880.33104007647421</v>
      </c>
      <c r="X121" s="5">
        <v>751.97618883918835</v>
      </c>
      <c r="AB121">
        <v>120</v>
      </c>
      <c r="AC121" s="4">
        <v>740.23493975903602</v>
      </c>
      <c r="AD121" s="4">
        <v>70.738598470762781</v>
      </c>
      <c r="AE121" s="5">
        <v>810.97353822979881</v>
      </c>
      <c r="AF121" s="5">
        <v>669.49634128827324</v>
      </c>
      <c r="AJ121">
        <v>120</v>
      </c>
      <c r="AK121" s="4">
        <f t="shared" si="9"/>
        <v>880.33104007647421</v>
      </c>
      <c r="AL121" s="4">
        <f t="shared" si="10"/>
        <v>669.49634128827324</v>
      </c>
      <c r="AM121" s="4">
        <f t="shared" si="7"/>
        <v>774.91369068237373</v>
      </c>
      <c r="AN121" s="4">
        <f t="shared" si="8"/>
        <v>105.41734939410048</v>
      </c>
      <c r="AQ121">
        <v>120</v>
      </c>
      <c r="AR121" s="4">
        <v>774.91369068237373</v>
      </c>
      <c r="AS121" s="4">
        <v>105.41734939410048</v>
      </c>
      <c r="AT121" s="4">
        <f t="shared" si="11"/>
        <v>880.33104007647421</v>
      </c>
      <c r="AU121" s="4">
        <f t="shared" si="12"/>
        <v>669.49634128827324</v>
      </c>
      <c r="AW121">
        <v>240</v>
      </c>
      <c r="AX121" s="4">
        <v>1624.5552813263243</v>
      </c>
      <c r="AY121" s="4">
        <v>60.012203602996124</v>
      </c>
      <c r="AZ121" s="4">
        <v>1684.5674849293205</v>
      </c>
      <c r="BA121" s="4">
        <v>1564.5430777233282</v>
      </c>
      <c r="BB121">
        <f t="shared" si="13"/>
        <v>122</v>
      </c>
      <c r="BD121" s="4">
        <v>1656.267496452572</v>
      </c>
      <c r="BE121">
        <v>122</v>
      </c>
      <c r="BG121" s="4">
        <v>1570.0125934240423</v>
      </c>
      <c r="BH121">
        <v>122</v>
      </c>
    </row>
    <row r="122" spans="2:60" x14ac:dyDescent="0.35">
      <c r="B122">
        <v>22</v>
      </c>
      <c r="C122" s="4">
        <v>1654.8317194009683</v>
      </c>
      <c r="D122" s="4">
        <v>21.765792294641585</v>
      </c>
      <c r="E122" s="5">
        <v>1676.5975116956099</v>
      </c>
      <c r="F122" s="5">
        <v>1633.0659271063266</v>
      </c>
      <c r="J122">
        <v>22</v>
      </c>
      <c r="K122" s="4">
        <v>1664.6552190068687</v>
      </c>
      <c r="L122" s="4">
        <v>23.991015948159429</v>
      </c>
      <c r="M122" s="5">
        <v>1688.6462349550281</v>
      </c>
      <c r="N122" s="5">
        <v>1640.6642030587093</v>
      </c>
      <c r="T122">
        <v>121</v>
      </c>
      <c r="U122" s="4">
        <v>907.55751041549388</v>
      </c>
      <c r="V122" s="4">
        <v>60.983601645106091</v>
      </c>
      <c r="W122" s="5">
        <v>968.54111206059997</v>
      </c>
      <c r="X122" s="5">
        <v>846.57390877038779</v>
      </c>
      <c r="AB122">
        <v>121</v>
      </c>
      <c r="AC122" s="4">
        <v>840.98350410989747</v>
      </c>
      <c r="AD122" s="4">
        <v>67.218254214624949</v>
      </c>
      <c r="AE122" s="5">
        <v>908.20175832452242</v>
      </c>
      <c r="AF122" s="5">
        <v>773.76524989527252</v>
      </c>
      <c r="AJ122">
        <v>121</v>
      </c>
      <c r="AK122" s="4">
        <f t="shared" si="9"/>
        <v>968.54111206059997</v>
      </c>
      <c r="AL122" s="4">
        <f t="shared" si="10"/>
        <v>773.76524989527252</v>
      </c>
      <c r="AM122" s="4">
        <f t="shared" si="7"/>
        <v>871.15318097793624</v>
      </c>
      <c r="AN122" s="4">
        <f t="shared" si="8"/>
        <v>97.387931082663727</v>
      </c>
      <c r="AQ122">
        <v>121</v>
      </c>
      <c r="AR122" s="4">
        <v>871.15318097793624</v>
      </c>
      <c r="AS122" s="4">
        <v>97.387931082663727</v>
      </c>
      <c r="AT122" s="4">
        <f t="shared" si="11"/>
        <v>968.54111206059997</v>
      </c>
      <c r="AU122" s="4">
        <f t="shared" si="12"/>
        <v>773.76524989527252</v>
      </c>
      <c r="AW122">
        <v>174</v>
      </c>
      <c r="AX122" s="4">
        <v>1624.9448583331041</v>
      </c>
      <c r="AY122" s="4">
        <v>57.810957383122059</v>
      </c>
      <c r="AZ122" s="4">
        <v>1682.7558157162262</v>
      </c>
      <c r="BA122" s="4">
        <v>1567.133900949982</v>
      </c>
      <c r="BB122">
        <f t="shared" si="13"/>
        <v>123</v>
      </c>
      <c r="BD122" s="4">
        <v>1656.5920094486162</v>
      </c>
      <c r="BE122">
        <v>123</v>
      </c>
      <c r="BG122" s="4">
        <v>1570.4731842198921</v>
      </c>
      <c r="BH122">
        <v>123</v>
      </c>
    </row>
    <row r="123" spans="2:60" x14ac:dyDescent="0.35">
      <c r="B123">
        <v>23</v>
      </c>
      <c r="C123" s="4">
        <v>1693.1337405697557</v>
      </c>
      <c r="D123" s="4">
        <v>39.387007369934082</v>
      </c>
      <c r="E123" s="5">
        <v>1732.5207479396897</v>
      </c>
      <c r="F123" s="5">
        <v>1653.7467331998216</v>
      </c>
      <c r="J123">
        <v>23</v>
      </c>
      <c r="K123" s="4">
        <v>1706.8730435761738</v>
      </c>
      <c r="L123" s="4">
        <v>43.413734228962113</v>
      </c>
      <c r="M123" s="5">
        <v>1750.2867778051359</v>
      </c>
      <c r="N123" s="5">
        <v>1663.4593093472117</v>
      </c>
      <c r="T123">
        <v>122</v>
      </c>
      <c r="U123" s="4">
        <v>1259.7940265735842</v>
      </c>
      <c r="V123" s="4">
        <v>54.569343462460779</v>
      </c>
      <c r="W123" s="5">
        <v>1314.3633700360451</v>
      </c>
      <c r="X123" s="5">
        <v>1205.2246831111233</v>
      </c>
      <c r="AB123">
        <v>122</v>
      </c>
      <c r="AC123" s="4">
        <v>1229.2308861614683</v>
      </c>
      <c r="AD123" s="4">
        <v>60.1482349719372</v>
      </c>
      <c r="AE123" s="5">
        <v>1289.3791211334055</v>
      </c>
      <c r="AF123" s="5">
        <v>1169.0826511895311</v>
      </c>
      <c r="AJ123">
        <v>122</v>
      </c>
      <c r="AK123" s="4">
        <f t="shared" si="9"/>
        <v>1314.3633700360451</v>
      </c>
      <c r="AL123" s="4">
        <f t="shared" si="10"/>
        <v>1169.0826511895311</v>
      </c>
      <c r="AM123" s="4">
        <f t="shared" si="7"/>
        <v>1241.7230106127881</v>
      </c>
      <c r="AN123" s="4">
        <f t="shared" si="8"/>
        <v>72.640359423256996</v>
      </c>
      <c r="AQ123">
        <v>122</v>
      </c>
      <c r="AR123" s="4">
        <v>1241.7230106127881</v>
      </c>
      <c r="AS123" s="4">
        <v>72.640359423256996</v>
      </c>
      <c r="AT123" s="4">
        <f t="shared" si="11"/>
        <v>1314.3633700360451</v>
      </c>
      <c r="AU123" s="4">
        <f t="shared" si="12"/>
        <v>1169.0826511895311</v>
      </c>
      <c r="AW123">
        <v>17</v>
      </c>
      <c r="AX123" s="4">
        <v>1625.8262698179403</v>
      </c>
      <c r="AY123" s="4">
        <v>35.087090580663926</v>
      </c>
      <c r="AZ123" s="4">
        <v>1660.9133603986043</v>
      </c>
      <c r="BA123" s="4">
        <v>1590.7391792372764</v>
      </c>
      <c r="BB123">
        <f t="shared" si="13"/>
        <v>124</v>
      </c>
      <c r="BD123" s="4">
        <v>1656.7455108233098</v>
      </c>
      <c r="BE123">
        <v>124</v>
      </c>
      <c r="BG123" s="4">
        <v>1578.5335231472609</v>
      </c>
      <c r="BH123">
        <v>124</v>
      </c>
    </row>
    <row r="124" spans="2:60" x14ac:dyDescent="0.35">
      <c r="B124">
        <v>24</v>
      </c>
      <c r="C124" s="4">
        <v>1900.6868877378674</v>
      </c>
      <c r="D124" s="4">
        <v>25.302596665509917</v>
      </c>
      <c r="E124" s="5">
        <v>1925.9894844033774</v>
      </c>
      <c r="F124" s="5">
        <v>1875.3842910723574</v>
      </c>
      <c r="J124">
        <v>24</v>
      </c>
      <c r="K124" s="4">
        <v>1935.6453665127801</v>
      </c>
      <c r="L124" s="4">
        <v>27.8894051691165</v>
      </c>
      <c r="M124" s="5">
        <v>1963.5347716818967</v>
      </c>
      <c r="N124" s="5">
        <v>1907.7559613436636</v>
      </c>
      <c r="T124">
        <v>123</v>
      </c>
      <c r="U124" s="4">
        <v>1454.2641031415383</v>
      </c>
      <c r="V124" s="4">
        <v>40.796105713812892</v>
      </c>
      <c r="W124" s="5">
        <v>1495.0602088553512</v>
      </c>
      <c r="X124" s="5">
        <v>1413.4679974277253</v>
      </c>
      <c r="AB124">
        <v>123</v>
      </c>
      <c r="AC124" s="4">
        <v>1443.5825920504449</v>
      </c>
      <c r="AD124" s="4">
        <v>44.966891604668717</v>
      </c>
      <c r="AE124" s="5">
        <v>1488.5494836551136</v>
      </c>
      <c r="AF124" s="5">
        <v>1398.6157004457762</v>
      </c>
      <c r="AJ124">
        <v>123</v>
      </c>
      <c r="AK124" s="4">
        <f t="shared" si="9"/>
        <v>1495.0602088553512</v>
      </c>
      <c r="AL124" s="4">
        <f t="shared" si="10"/>
        <v>1398.6157004457762</v>
      </c>
      <c r="AM124" s="4">
        <f t="shared" si="7"/>
        <v>1446.8379546505637</v>
      </c>
      <c r="AN124" s="4">
        <f t="shared" si="8"/>
        <v>48.222254204787532</v>
      </c>
      <c r="AQ124">
        <v>123</v>
      </c>
      <c r="AR124" s="4">
        <v>1446.8379546505637</v>
      </c>
      <c r="AS124" s="4">
        <v>48.222254204787532</v>
      </c>
      <c r="AT124" s="4">
        <f t="shared" si="11"/>
        <v>1495.0602088553512</v>
      </c>
      <c r="AU124" s="4">
        <f t="shared" si="12"/>
        <v>1398.6157004457762</v>
      </c>
      <c r="AW124">
        <v>206</v>
      </c>
      <c r="AX124" s="4">
        <v>1625.8282027762543</v>
      </c>
      <c r="AY124" s="4">
        <v>37.679846765631964</v>
      </c>
      <c r="AZ124" s="4">
        <v>1663.5080495418863</v>
      </c>
      <c r="BA124" s="4">
        <v>1588.1483560106224</v>
      </c>
      <c r="BB124">
        <f t="shared" si="13"/>
        <v>125</v>
      </c>
      <c r="BD124" s="4">
        <v>1658.0274032124908</v>
      </c>
      <c r="BE124">
        <v>125</v>
      </c>
      <c r="BG124" s="4">
        <v>1586.3635666767047</v>
      </c>
      <c r="BH124">
        <v>125</v>
      </c>
    </row>
    <row r="125" spans="2:60" x14ac:dyDescent="0.35">
      <c r="B125">
        <v>25</v>
      </c>
      <c r="C125" s="4">
        <v>1917.6771196937282</v>
      </c>
      <c r="D125" s="4">
        <v>17.763344944251045</v>
      </c>
      <c r="E125" s="5">
        <v>1935.4404646379792</v>
      </c>
      <c r="F125" s="5">
        <v>1899.9137747494772</v>
      </c>
      <c r="J125">
        <v>25</v>
      </c>
      <c r="K125" s="4">
        <v>1954.3725931764441</v>
      </c>
      <c r="L125" s="4">
        <v>19.579378783059404</v>
      </c>
      <c r="M125" s="5">
        <v>1973.9519719595035</v>
      </c>
      <c r="N125" s="5">
        <v>1934.7932143933847</v>
      </c>
      <c r="T125">
        <v>124</v>
      </c>
      <c r="U125" s="4">
        <v>1526.9017847089292</v>
      </c>
      <c r="V125" s="4">
        <v>35.107919388517359</v>
      </c>
      <c r="W125" s="5">
        <v>1562.0097040974465</v>
      </c>
      <c r="X125" s="5">
        <v>1491.7938653204119</v>
      </c>
      <c r="AB125">
        <v>124</v>
      </c>
      <c r="AC125" s="4">
        <v>1523.6463799121721</v>
      </c>
      <c r="AD125" s="4">
        <v>38.697174104889768</v>
      </c>
      <c r="AE125" s="5">
        <v>1562.3435540170617</v>
      </c>
      <c r="AF125" s="5">
        <v>1484.9492058072824</v>
      </c>
      <c r="AJ125">
        <v>124</v>
      </c>
      <c r="AK125" s="4">
        <f t="shared" si="9"/>
        <v>1562.3435540170617</v>
      </c>
      <c r="AL125" s="4">
        <f t="shared" si="10"/>
        <v>1484.9492058072824</v>
      </c>
      <c r="AM125" s="4">
        <f t="shared" si="7"/>
        <v>1523.6463799121721</v>
      </c>
      <c r="AN125" s="4">
        <f t="shared" si="8"/>
        <v>38.697174104889655</v>
      </c>
      <c r="AQ125">
        <v>124</v>
      </c>
      <c r="AR125" s="4">
        <v>1523.6463799121721</v>
      </c>
      <c r="AS125" s="4">
        <v>38.697174104889655</v>
      </c>
      <c r="AT125" s="4">
        <f t="shared" si="11"/>
        <v>1562.3435540170617</v>
      </c>
      <c r="AU125" s="4">
        <f t="shared" si="12"/>
        <v>1484.9492058072824</v>
      </c>
      <c r="AW125">
        <v>228</v>
      </c>
      <c r="AX125" s="4">
        <v>1626.4396041684658</v>
      </c>
      <c r="AY125" s="4">
        <v>29.827892284106156</v>
      </c>
      <c r="AZ125" s="4">
        <v>1656.267496452572</v>
      </c>
      <c r="BA125" s="4">
        <v>1596.6117118843597</v>
      </c>
      <c r="BB125">
        <f t="shared" si="13"/>
        <v>126</v>
      </c>
      <c r="BD125" s="4">
        <v>1659.139294806417</v>
      </c>
      <c r="BE125">
        <v>126</v>
      </c>
      <c r="BG125" s="4">
        <v>1586.7665836230733</v>
      </c>
      <c r="BH125">
        <v>126</v>
      </c>
    </row>
    <row r="126" spans="2:60" x14ac:dyDescent="0.35">
      <c r="B126">
        <v>26</v>
      </c>
      <c r="C126" s="4">
        <v>1915.7827384303569</v>
      </c>
      <c r="D126" s="4">
        <v>19.038549200472197</v>
      </c>
      <c r="E126" s="5">
        <v>1934.8212876308291</v>
      </c>
      <c r="F126" s="5">
        <v>1896.7441892298846</v>
      </c>
      <c r="J126">
        <v>26</v>
      </c>
      <c r="K126" s="4">
        <v>1952.2845400292761</v>
      </c>
      <c r="L126" s="4">
        <v>20.984953422108681</v>
      </c>
      <c r="M126" s="5">
        <v>1973.2694934513847</v>
      </c>
      <c r="N126" s="5">
        <v>1931.2995866071674</v>
      </c>
      <c r="T126">
        <v>125</v>
      </c>
      <c r="U126" s="4">
        <v>1640.5054610967234</v>
      </c>
      <c r="V126" s="4">
        <v>17.694646082860402</v>
      </c>
      <c r="W126" s="5">
        <v>1658.2001071795837</v>
      </c>
      <c r="X126" s="5">
        <v>1622.810815013863</v>
      </c>
      <c r="AB126">
        <v>125</v>
      </c>
      <c r="AC126" s="4">
        <v>1648.8643170814098</v>
      </c>
      <c r="AD126" s="4">
        <v>19.503656500271234</v>
      </c>
      <c r="AE126" s="5">
        <v>1668.3679735816811</v>
      </c>
      <c r="AF126" s="5">
        <v>1629.3606605811385</v>
      </c>
      <c r="AJ126">
        <v>125</v>
      </c>
      <c r="AK126" s="4">
        <f t="shared" si="9"/>
        <v>1668.3679735816811</v>
      </c>
      <c r="AL126" s="4">
        <f t="shared" si="10"/>
        <v>1622.810815013863</v>
      </c>
      <c r="AM126" s="4">
        <f t="shared" si="7"/>
        <v>1645.5893942977721</v>
      </c>
      <c r="AN126" s="4">
        <f t="shared" si="8"/>
        <v>22.778579283909039</v>
      </c>
      <c r="AQ126">
        <v>125</v>
      </c>
      <c r="AR126" s="4">
        <v>1645.5893942977721</v>
      </c>
      <c r="AS126" s="4">
        <v>22.778579283909039</v>
      </c>
      <c r="AT126" s="4">
        <f t="shared" si="11"/>
        <v>1668.3679735816811</v>
      </c>
      <c r="AU126" s="4">
        <f t="shared" si="12"/>
        <v>1622.810815013863</v>
      </c>
      <c r="AW126">
        <v>44</v>
      </c>
      <c r="AX126" s="4">
        <v>1626.4475103656164</v>
      </c>
      <c r="AY126" s="4">
        <v>24.884447425873304</v>
      </c>
      <c r="AZ126" s="4">
        <v>1651.3319577914897</v>
      </c>
      <c r="BA126" s="4">
        <v>1601.5630629397431</v>
      </c>
      <c r="BB126">
        <f t="shared" si="13"/>
        <v>127</v>
      </c>
      <c r="BD126" s="4">
        <v>1660.9133603986043</v>
      </c>
      <c r="BE126">
        <v>127</v>
      </c>
      <c r="BG126" s="4">
        <v>1588.1483560106224</v>
      </c>
      <c r="BH126">
        <v>127</v>
      </c>
    </row>
    <row r="127" spans="2:60" x14ac:dyDescent="0.35">
      <c r="B127">
        <v>27</v>
      </c>
      <c r="C127" s="4">
        <v>1649.0301767818939</v>
      </c>
      <c r="D127" s="4">
        <v>21.231804881707035</v>
      </c>
      <c r="E127" s="5">
        <v>1670.2619816636011</v>
      </c>
      <c r="F127" s="5">
        <v>1627.7983719001868</v>
      </c>
      <c r="J127">
        <v>27</v>
      </c>
      <c r="K127" s="4">
        <v>1658.2605562436663</v>
      </c>
      <c r="L127" s="4">
        <v>23.402436384116413</v>
      </c>
      <c r="M127" s="5">
        <v>1681.6629926277828</v>
      </c>
      <c r="N127" s="5">
        <v>1634.8581198595498</v>
      </c>
      <c r="T127">
        <v>126</v>
      </c>
      <c r="U127" s="4">
        <v>1646.9581972750816</v>
      </c>
      <c r="V127" s="4">
        <v>17.272847146510685</v>
      </c>
      <c r="W127" s="5">
        <v>1664.2310444215923</v>
      </c>
      <c r="X127" s="5">
        <v>1629.6853501285709</v>
      </c>
      <c r="AB127">
        <v>126</v>
      </c>
      <c r="AC127" s="4">
        <v>1655.9767481139511</v>
      </c>
      <c r="AD127" s="4">
        <v>19.038734990780711</v>
      </c>
      <c r="AE127" s="5">
        <v>1675.0154831047319</v>
      </c>
      <c r="AF127" s="5">
        <v>1636.9380131231703</v>
      </c>
      <c r="AJ127">
        <v>126</v>
      </c>
      <c r="AK127" s="4">
        <f t="shared" si="9"/>
        <v>1675.0154831047319</v>
      </c>
      <c r="AL127" s="4">
        <f t="shared" si="10"/>
        <v>1629.6853501285709</v>
      </c>
      <c r="AM127" s="4">
        <f t="shared" si="7"/>
        <v>1652.3504166166513</v>
      </c>
      <c r="AN127" s="4">
        <f t="shared" si="8"/>
        <v>22.665066488080583</v>
      </c>
      <c r="AQ127">
        <v>126</v>
      </c>
      <c r="AR127" s="4">
        <v>1652.3504166166513</v>
      </c>
      <c r="AS127" s="4">
        <v>22.665066488080583</v>
      </c>
      <c r="AT127" s="4">
        <f t="shared" si="11"/>
        <v>1675.0154831047319</v>
      </c>
      <c r="AU127" s="4">
        <f t="shared" si="12"/>
        <v>1629.6853501285707</v>
      </c>
      <c r="AW127">
        <v>187</v>
      </c>
      <c r="AX127" s="4">
        <v>1629.8439576113274</v>
      </c>
      <c r="AY127" s="4">
        <v>34.729165813479085</v>
      </c>
      <c r="AZ127" s="4">
        <v>1664.5731234248065</v>
      </c>
      <c r="BA127" s="4">
        <v>1595.1147917978483</v>
      </c>
      <c r="BB127">
        <f t="shared" si="13"/>
        <v>128</v>
      </c>
      <c r="BD127" s="4">
        <v>1661.9219037411467</v>
      </c>
      <c r="BE127">
        <v>128</v>
      </c>
      <c r="BG127" s="4">
        <v>1589.0695376023214</v>
      </c>
      <c r="BH127">
        <v>128</v>
      </c>
    </row>
    <row r="128" spans="2:60" x14ac:dyDescent="0.35">
      <c r="B128">
        <v>28</v>
      </c>
      <c r="C128" s="4">
        <v>1876.5335266298839</v>
      </c>
      <c r="D128" s="4">
        <v>28.43924021161807</v>
      </c>
      <c r="E128" s="5">
        <v>1904.9727668415019</v>
      </c>
      <c r="F128" s="5">
        <v>1848.0942864182659</v>
      </c>
      <c r="J128">
        <v>28</v>
      </c>
      <c r="K128" s="4">
        <v>1909.0226888863867</v>
      </c>
      <c r="L128" s="4">
        <v>31.346723162401659</v>
      </c>
      <c r="M128" s="5">
        <v>1940.3694120487885</v>
      </c>
      <c r="N128" s="5">
        <v>1877.675965723985</v>
      </c>
      <c r="T128">
        <v>127</v>
      </c>
      <c r="U128" s="4">
        <v>1660.9884585069249</v>
      </c>
      <c r="V128" s="4">
        <v>19.81243369069108</v>
      </c>
      <c r="W128" s="5">
        <v>1680.8008921976159</v>
      </c>
      <c r="X128" s="5">
        <v>1641.1760248162338</v>
      </c>
      <c r="AB128">
        <v>127</v>
      </c>
      <c r="AC128" s="4">
        <v>1671.4413917351649</v>
      </c>
      <c r="AD128" s="4">
        <v>21.837955917747024</v>
      </c>
      <c r="AE128" s="5">
        <v>1693.2793476529118</v>
      </c>
      <c r="AF128" s="5">
        <v>1649.6034358174179</v>
      </c>
      <c r="AJ128">
        <v>127</v>
      </c>
      <c r="AK128" s="4">
        <f t="shared" si="9"/>
        <v>1693.2793476529118</v>
      </c>
      <c r="AL128" s="4">
        <f t="shared" si="10"/>
        <v>1641.1760248162338</v>
      </c>
      <c r="AM128" s="4">
        <f t="shared" si="7"/>
        <v>1667.227686234573</v>
      </c>
      <c r="AN128" s="4">
        <f t="shared" si="8"/>
        <v>26.051661418338881</v>
      </c>
      <c r="AQ128">
        <v>127</v>
      </c>
      <c r="AR128" s="4">
        <v>1667.227686234573</v>
      </c>
      <c r="AS128" s="4">
        <v>26.051661418338881</v>
      </c>
      <c r="AT128" s="4">
        <f t="shared" si="11"/>
        <v>1693.2793476529118</v>
      </c>
      <c r="AU128" s="4">
        <f t="shared" si="12"/>
        <v>1641.1760248162341</v>
      </c>
      <c r="AW128">
        <v>190</v>
      </c>
      <c r="AX128" s="4">
        <v>1630.3980970611417</v>
      </c>
      <c r="AY128" s="4">
        <v>72.115840100537298</v>
      </c>
      <c r="AZ128" s="4">
        <v>1702.513937161679</v>
      </c>
      <c r="BA128" s="4">
        <v>1558.2822569606044</v>
      </c>
      <c r="BB128">
        <f t="shared" si="13"/>
        <v>129</v>
      </c>
      <c r="BD128" s="4">
        <v>1663.5080495418863</v>
      </c>
      <c r="BE128">
        <v>129</v>
      </c>
      <c r="BG128" s="4">
        <v>1590.7391792372764</v>
      </c>
      <c r="BH128">
        <v>129</v>
      </c>
    </row>
    <row r="129" spans="2:60" x14ac:dyDescent="0.35">
      <c r="B129">
        <v>29</v>
      </c>
      <c r="C129" s="4">
        <v>1909.1524040085576</v>
      </c>
      <c r="D129" s="4">
        <v>16.611105790800863</v>
      </c>
      <c r="E129" s="5">
        <v>1925.7635097993584</v>
      </c>
      <c r="F129" s="5">
        <v>1892.5412982177568</v>
      </c>
      <c r="J129">
        <v>29</v>
      </c>
      <c r="K129" s="4">
        <v>1944.9763540141876</v>
      </c>
      <c r="L129" s="4">
        <v>18.30934057207628</v>
      </c>
      <c r="M129" s="5">
        <v>1963.2856945862638</v>
      </c>
      <c r="N129" s="5">
        <v>1926.6670134421113</v>
      </c>
      <c r="T129">
        <v>128</v>
      </c>
      <c r="U129" s="4">
        <v>1787.8528037383178</v>
      </c>
      <c r="V129" s="4">
        <v>33.182608975498283</v>
      </c>
      <c r="W129" s="5">
        <v>1821.0354127138162</v>
      </c>
      <c r="X129" s="5">
        <v>1754.6701947628194</v>
      </c>
      <c r="AB129">
        <v>128</v>
      </c>
      <c r="AC129" s="4">
        <v>1811.2757009345794</v>
      </c>
      <c r="AD129" s="4">
        <v>36.575029769474583</v>
      </c>
      <c r="AE129" s="5">
        <v>1847.8507307040541</v>
      </c>
      <c r="AF129" s="5">
        <v>1774.7006711651047</v>
      </c>
      <c r="AJ129">
        <v>128</v>
      </c>
      <c r="AK129" s="4">
        <f t="shared" si="9"/>
        <v>1847.8507307040541</v>
      </c>
      <c r="AL129" s="4">
        <f t="shared" si="10"/>
        <v>1754.6701947628194</v>
      </c>
      <c r="AM129" s="4">
        <f t="shared" si="7"/>
        <v>1801.2604627334367</v>
      </c>
      <c r="AN129" s="4">
        <f t="shared" si="8"/>
        <v>46.590267970617333</v>
      </c>
      <c r="AQ129">
        <v>128</v>
      </c>
      <c r="AR129" s="4">
        <v>1801.2604627334367</v>
      </c>
      <c r="AS129" s="4">
        <v>46.590267970617333</v>
      </c>
      <c r="AT129" s="4">
        <f t="shared" si="11"/>
        <v>1847.8507307040541</v>
      </c>
      <c r="AU129" s="4">
        <f t="shared" si="12"/>
        <v>1754.6701947628194</v>
      </c>
      <c r="AW129">
        <v>68</v>
      </c>
      <c r="AX129" s="4">
        <v>1630.7121246798506</v>
      </c>
      <c r="AY129" s="4">
        <v>19.391984353650287</v>
      </c>
      <c r="AZ129" s="4">
        <v>1650.1041090335009</v>
      </c>
      <c r="BA129" s="4">
        <v>1611.3201403262003</v>
      </c>
      <c r="BB129">
        <f t="shared" si="13"/>
        <v>130</v>
      </c>
      <c r="BD129" s="4">
        <v>1663.6147830878222</v>
      </c>
      <c r="BE129">
        <v>130</v>
      </c>
      <c r="BG129" s="4">
        <v>1595.1147917978483</v>
      </c>
      <c r="BH129">
        <v>130</v>
      </c>
    </row>
    <row r="130" spans="2:60" x14ac:dyDescent="0.35">
      <c r="B130">
        <v>30</v>
      </c>
      <c r="C130" s="4">
        <v>1915.2499437000338</v>
      </c>
      <c r="D130" s="4">
        <v>14.821028103351871</v>
      </c>
      <c r="E130" s="5">
        <v>1930.0709718033856</v>
      </c>
      <c r="F130" s="5">
        <v>1900.4289155966819</v>
      </c>
      <c r="J130">
        <v>30</v>
      </c>
      <c r="K130" s="4">
        <v>1951.6972750816349</v>
      </c>
      <c r="L130" s="4">
        <v>16.336254466747334</v>
      </c>
      <c r="M130" s="5">
        <v>1968.0335295483821</v>
      </c>
      <c r="N130" s="5">
        <v>1935.3610206148876</v>
      </c>
      <c r="T130">
        <v>129</v>
      </c>
      <c r="U130" s="4">
        <v>1895.0037439477537</v>
      </c>
      <c r="V130" s="4">
        <v>23.073883844268536</v>
      </c>
      <c r="W130" s="5">
        <v>1918.0776277920222</v>
      </c>
      <c r="X130" s="5">
        <v>1871.9298601034852</v>
      </c>
      <c r="AB130">
        <v>129</v>
      </c>
      <c r="AC130" s="4">
        <v>1929.3812070712756</v>
      </c>
      <c r="AD130" s="4">
        <v>25.432840109849963</v>
      </c>
      <c r="AE130" s="5">
        <v>1954.8140471811257</v>
      </c>
      <c r="AF130" s="5">
        <v>1903.9483669614256</v>
      </c>
      <c r="AJ130">
        <v>129</v>
      </c>
      <c r="AK130" s="4">
        <f t="shared" si="9"/>
        <v>1954.8140471811257</v>
      </c>
      <c r="AL130" s="4">
        <f t="shared" si="10"/>
        <v>1871.9298601034852</v>
      </c>
      <c r="AM130" s="4">
        <f t="shared" si="7"/>
        <v>1913.3719536423055</v>
      </c>
      <c r="AN130" s="4">
        <f t="shared" si="8"/>
        <v>41.442093538820245</v>
      </c>
      <c r="AQ130">
        <v>129</v>
      </c>
      <c r="AR130" s="4">
        <v>1913.3719536423055</v>
      </c>
      <c r="AS130" s="4">
        <v>41.442093538820245</v>
      </c>
      <c r="AT130" s="4">
        <f t="shared" si="11"/>
        <v>1954.8140471811257</v>
      </c>
      <c r="AU130" s="4">
        <f t="shared" si="12"/>
        <v>1871.9298601034852</v>
      </c>
      <c r="AW130">
        <v>45</v>
      </c>
      <c r="AX130" s="4">
        <v>1631.7624123607802</v>
      </c>
      <c r="AY130" s="4">
        <v>23.117765934848649</v>
      </c>
      <c r="AZ130" s="4">
        <v>1654.8801782956289</v>
      </c>
      <c r="BA130" s="4">
        <v>1608.6446464259316</v>
      </c>
      <c r="BB130">
        <f t="shared" si="13"/>
        <v>131</v>
      </c>
      <c r="BD130" s="4">
        <v>1664.51487979269</v>
      </c>
      <c r="BE130">
        <v>131</v>
      </c>
      <c r="BG130" s="4">
        <v>1596.6117118843597</v>
      </c>
      <c r="BH130">
        <v>131</v>
      </c>
    </row>
    <row r="131" spans="2:60" x14ac:dyDescent="0.35">
      <c r="B131">
        <v>31</v>
      </c>
      <c r="C131" s="4">
        <v>1664.1260274743836</v>
      </c>
      <c r="D131" s="4">
        <v>23.010394755241521</v>
      </c>
      <c r="E131" s="5">
        <v>1687.1364222296252</v>
      </c>
      <c r="F131" s="5">
        <v>1641.115632719142</v>
      </c>
      <c r="J131">
        <v>31</v>
      </c>
      <c r="K131" s="4">
        <v>1674.8997297601622</v>
      </c>
      <c r="L131" s="4">
        <v>25.362860219995127</v>
      </c>
      <c r="M131" s="5">
        <v>1700.2625899801574</v>
      </c>
      <c r="N131" s="5">
        <v>1649.5368695401671</v>
      </c>
      <c r="T131">
        <v>130</v>
      </c>
      <c r="U131" s="4">
        <v>1908.6196092782345</v>
      </c>
      <c r="V131" s="4">
        <v>16.53890185632735</v>
      </c>
      <c r="W131" s="5">
        <v>1925.1585111345619</v>
      </c>
      <c r="X131" s="5">
        <v>1892.0807074219072</v>
      </c>
      <c r="AB131">
        <v>130</v>
      </c>
      <c r="AC131" s="4">
        <v>1944.3890890665466</v>
      </c>
      <c r="AD131" s="4">
        <v>18.229754875400289</v>
      </c>
      <c r="AE131" s="5">
        <v>1962.6188439419468</v>
      </c>
      <c r="AF131" s="5">
        <v>1926.1593341911464</v>
      </c>
      <c r="AJ131">
        <v>130</v>
      </c>
      <c r="AK131" s="4">
        <f t="shared" si="9"/>
        <v>1962.6188439419468</v>
      </c>
      <c r="AL131" s="4">
        <f t="shared" si="10"/>
        <v>1892.0807074219072</v>
      </c>
      <c r="AM131" s="4">
        <f t="shared" ref="AM131:AM194" si="14">AVERAGE(AK131:AL131)</f>
        <v>1927.349775681927</v>
      </c>
      <c r="AN131" s="4">
        <f t="shared" ref="AN131:AN194" si="15">MAX(AK131:AL131)-AM131</f>
        <v>35.269068260019822</v>
      </c>
      <c r="AQ131">
        <v>130</v>
      </c>
      <c r="AR131" s="4">
        <v>1927.349775681927</v>
      </c>
      <c r="AS131" s="4">
        <v>35.269068260019822</v>
      </c>
      <c r="AT131" s="4">
        <f t="shared" si="11"/>
        <v>1962.6188439419468</v>
      </c>
      <c r="AU131" s="4">
        <f t="shared" si="12"/>
        <v>1892.0807074219072</v>
      </c>
      <c r="AW131">
        <v>18</v>
      </c>
      <c r="AX131" s="4">
        <v>1634.0703569350658</v>
      </c>
      <c r="AY131" s="4">
        <v>16.962354635396878</v>
      </c>
      <c r="AZ131" s="4">
        <v>1651.0327115704627</v>
      </c>
      <c r="BA131" s="4">
        <v>1617.1080022996689</v>
      </c>
      <c r="BB131">
        <f t="shared" si="13"/>
        <v>132</v>
      </c>
      <c r="BD131" s="4">
        <v>1664.5731234248065</v>
      </c>
      <c r="BE131">
        <v>132</v>
      </c>
      <c r="BG131" s="4">
        <v>1600.6994551975249</v>
      </c>
      <c r="BH131">
        <v>132</v>
      </c>
    </row>
    <row r="132" spans="2:60" x14ac:dyDescent="0.35">
      <c r="B132">
        <v>32</v>
      </c>
      <c r="C132" s="4">
        <v>1671.6443531133882</v>
      </c>
      <c r="D132" s="4">
        <v>26.701083788252873</v>
      </c>
      <c r="E132" s="5">
        <v>1698.3454369016411</v>
      </c>
      <c r="F132" s="5">
        <v>1644.9432693251354</v>
      </c>
      <c r="J132">
        <v>32</v>
      </c>
      <c r="K132" s="4">
        <v>1683.1866906879854</v>
      </c>
      <c r="L132" s="4">
        <v>29.430866486528885</v>
      </c>
      <c r="M132" s="5">
        <v>1712.6175571745143</v>
      </c>
      <c r="N132" s="5">
        <v>1653.7558242014566</v>
      </c>
      <c r="T132">
        <v>131</v>
      </c>
      <c r="U132" s="4">
        <v>1915.5459407724356</v>
      </c>
      <c r="V132" s="4">
        <v>15.289746724197244</v>
      </c>
      <c r="W132" s="5">
        <v>1930.835687496633</v>
      </c>
      <c r="X132" s="5">
        <v>1900.2561940482383</v>
      </c>
      <c r="AB132">
        <v>131</v>
      </c>
      <c r="AC132" s="4">
        <v>1952.02353338588</v>
      </c>
      <c r="AD132" s="4">
        <v>16.852892490104239</v>
      </c>
      <c r="AE132" s="5">
        <v>1968.8764258759843</v>
      </c>
      <c r="AF132" s="5">
        <v>1935.1706408957757</v>
      </c>
      <c r="AJ132">
        <v>131</v>
      </c>
      <c r="AK132" s="4">
        <f t="shared" ref="AK132:AK195" si="16">MAX(W132:X132,AE132:AF132)</f>
        <v>1968.8764258759843</v>
      </c>
      <c r="AL132" s="4">
        <f t="shared" ref="AL132:AL195" si="17">MIN(W132:X132,AE132:AF132)</f>
        <v>1900.2561940482383</v>
      </c>
      <c r="AM132" s="4">
        <f t="shared" si="14"/>
        <v>1934.5663099621113</v>
      </c>
      <c r="AN132" s="4">
        <f t="shared" si="15"/>
        <v>34.310115913873005</v>
      </c>
      <c r="AQ132">
        <v>131</v>
      </c>
      <c r="AR132" s="4">
        <v>1934.5663099621113</v>
      </c>
      <c r="AS132" s="4">
        <v>34.310115913873005</v>
      </c>
      <c r="AT132" s="4">
        <f t="shared" ref="AT132:AT195" si="18">AR132+AS132</f>
        <v>1968.8764258759843</v>
      </c>
      <c r="AU132" s="4">
        <f t="shared" ref="AU132:AU195" si="19">AR132-AS132</f>
        <v>1900.2561940482383</v>
      </c>
      <c r="AW132">
        <v>117</v>
      </c>
      <c r="AX132" s="4">
        <v>1634.2591977339739</v>
      </c>
      <c r="AY132" s="4">
        <v>64.246604309931627</v>
      </c>
      <c r="AZ132" s="4">
        <v>1698.5058020439055</v>
      </c>
      <c r="BA132" s="4">
        <v>1570.0125934240423</v>
      </c>
      <c r="BB132">
        <f t="shared" ref="BB132:BB195" si="20">BB131+1</f>
        <v>133</v>
      </c>
      <c r="BD132" s="4">
        <v>1666.4207233173529</v>
      </c>
      <c r="BE132">
        <v>133</v>
      </c>
      <c r="BG132" s="4">
        <v>1601.5630629397431</v>
      </c>
      <c r="BH132">
        <v>133</v>
      </c>
    </row>
    <row r="133" spans="2:60" x14ac:dyDescent="0.35">
      <c r="B133">
        <v>33</v>
      </c>
      <c r="C133" s="4">
        <v>1699.2312802612319</v>
      </c>
      <c r="D133" s="4">
        <v>29.451598524452436</v>
      </c>
      <c r="E133" s="5">
        <v>1728.6828787856844</v>
      </c>
      <c r="F133" s="5">
        <v>1669.7796817367794</v>
      </c>
      <c r="J133">
        <v>33</v>
      </c>
      <c r="K133" s="4">
        <v>1713.5939646436211</v>
      </c>
      <c r="L133" s="4">
        <v>32.46257982866419</v>
      </c>
      <c r="M133" s="5">
        <v>1746.0565444722854</v>
      </c>
      <c r="N133" s="5">
        <v>1681.1313848149568</v>
      </c>
      <c r="T133">
        <v>132</v>
      </c>
      <c r="U133" s="4">
        <v>1920.2226945163834</v>
      </c>
      <c r="V133" s="4">
        <v>19.055639275601415</v>
      </c>
      <c r="W133" s="5">
        <v>1939.2783337919848</v>
      </c>
      <c r="X133" s="5">
        <v>1901.167055240782</v>
      </c>
      <c r="AB133">
        <v>132</v>
      </c>
      <c r="AC133" s="4">
        <v>1957.1784145929512</v>
      </c>
      <c r="AD133" s="4">
        <v>21.003790699402799</v>
      </c>
      <c r="AE133" s="5">
        <v>1978.182205292354</v>
      </c>
      <c r="AF133" s="5">
        <v>1936.1746238935484</v>
      </c>
      <c r="AJ133">
        <v>132</v>
      </c>
      <c r="AK133" s="4">
        <f t="shared" si="16"/>
        <v>1978.182205292354</v>
      </c>
      <c r="AL133" s="4">
        <f t="shared" si="17"/>
        <v>1901.167055240782</v>
      </c>
      <c r="AM133" s="4">
        <f t="shared" si="14"/>
        <v>1939.6746302665679</v>
      </c>
      <c r="AN133" s="4">
        <f t="shared" si="15"/>
        <v>38.507575025786082</v>
      </c>
      <c r="AQ133">
        <v>132</v>
      </c>
      <c r="AR133" s="4">
        <v>1939.6746302665679</v>
      </c>
      <c r="AS133" s="4">
        <v>38.507575025786082</v>
      </c>
      <c r="AT133" s="4">
        <f t="shared" si="18"/>
        <v>1978.182205292354</v>
      </c>
      <c r="AU133" s="4">
        <f t="shared" si="19"/>
        <v>1901.1670552407818</v>
      </c>
      <c r="AW133">
        <v>229</v>
      </c>
      <c r="AX133" s="4">
        <v>1635.1692037970211</v>
      </c>
      <c r="AY133" s="4">
        <v>29.345675995668898</v>
      </c>
      <c r="AZ133" s="4">
        <v>1664.51487979269</v>
      </c>
      <c r="BA133" s="4">
        <v>1605.8235278013522</v>
      </c>
      <c r="BB133">
        <f t="shared" si="20"/>
        <v>134</v>
      </c>
      <c r="BD133" s="4">
        <v>1667.2936286082586</v>
      </c>
      <c r="BE133">
        <v>134</v>
      </c>
      <c r="BG133" s="4">
        <v>1603.1751307252173</v>
      </c>
      <c r="BH133">
        <v>134</v>
      </c>
    </row>
    <row r="134" spans="2:60" x14ac:dyDescent="0.35">
      <c r="B134">
        <v>34</v>
      </c>
      <c r="C134" s="4">
        <v>1721.4902601058438</v>
      </c>
      <c r="D134" s="4">
        <v>29.824122728013833</v>
      </c>
      <c r="E134" s="5">
        <v>1751.3143828338577</v>
      </c>
      <c r="F134" s="5">
        <v>1691.66613737783</v>
      </c>
      <c r="J134">
        <v>34</v>
      </c>
      <c r="K134" s="4">
        <v>1738.1285891228465</v>
      </c>
      <c r="L134" s="4">
        <v>32.873189007863061</v>
      </c>
      <c r="M134" s="5">
        <v>1771.0017781307097</v>
      </c>
      <c r="N134" s="5">
        <v>1705.2554001149833</v>
      </c>
      <c r="T134">
        <v>133</v>
      </c>
      <c r="U134" s="4">
        <v>1790.9311732912961</v>
      </c>
      <c r="V134" s="4">
        <v>27.758314857808472</v>
      </c>
      <c r="W134" s="5">
        <v>1818.6894881491046</v>
      </c>
      <c r="X134" s="5">
        <v>1763.1728584334876</v>
      </c>
      <c r="AB134">
        <v>133</v>
      </c>
      <c r="AC134" s="4">
        <v>1814.6687872987277</v>
      </c>
      <c r="AD134" s="4">
        <v>30.596183471421767</v>
      </c>
      <c r="AE134" s="5">
        <v>1845.2649707701494</v>
      </c>
      <c r="AF134" s="5">
        <v>1784.072603827306</v>
      </c>
      <c r="AJ134">
        <v>133</v>
      </c>
      <c r="AK134" s="4">
        <f t="shared" si="16"/>
        <v>1845.2649707701494</v>
      </c>
      <c r="AL134" s="4">
        <f t="shared" si="17"/>
        <v>1763.1728584334876</v>
      </c>
      <c r="AM134" s="4">
        <f t="shared" si="14"/>
        <v>1804.2189146018186</v>
      </c>
      <c r="AN134" s="4">
        <f t="shared" si="15"/>
        <v>41.046056168330779</v>
      </c>
      <c r="AQ134">
        <v>133</v>
      </c>
      <c r="AR134" s="4">
        <v>1804.2189146018186</v>
      </c>
      <c r="AS134" s="4">
        <v>41.046056168330779</v>
      </c>
      <c r="AT134" s="4">
        <f t="shared" si="18"/>
        <v>1845.2649707701494</v>
      </c>
      <c r="AU134" s="4">
        <f t="shared" si="19"/>
        <v>1763.1728584334878</v>
      </c>
      <c r="AW134">
        <v>188</v>
      </c>
      <c r="AX134" s="4">
        <v>1636.1489015979396</v>
      </c>
      <c r="AY134" s="4">
        <v>35.449446400414672</v>
      </c>
      <c r="AZ134" s="4">
        <v>1671.5983479983543</v>
      </c>
      <c r="BA134" s="4">
        <v>1600.6994551975249</v>
      </c>
      <c r="BB134">
        <f t="shared" si="20"/>
        <v>135</v>
      </c>
      <c r="BD134" s="4">
        <v>1668.2336804600031</v>
      </c>
      <c r="BE134">
        <v>135</v>
      </c>
      <c r="BG134" s="4">
        <v>1604.6720508117287</v>
      </c>
      <c r="BH134">
        <v>135</v>
      </c>
    </row>
    <row r="135" spans="2:60" x14ac:dyDescent="0.35">
      <c r="B135">
        <v>35</v>
      </c>
      <c r="C135" s="4">
        <v>1750.3795743722553</v>
      </c>
      <c r="D135" s="4">
        <v>31.058775641504184</v>
      </c>
      <c r="E135" s="5">
        <v>1781.4383500137594</v>
      </c>
      <c r="F135" s="5">
        <v>1719.3207987307512</v>
      </c>
      <c r="J135">
        <v>35</v>
      </c>
      <c r="K135" s="4">
        <v>1769.9713996171602</v>
      </c>
      <c r="L135" s="4">
        <v>34.234066541610389</v>
      </c>
      <c r="M135" s="5">
        <v>1804.2054661587706</v>
      </c>
      <c r="N135" s="5">
        <v>1735.7373330755497</v>
      </c>
      <c r="T135">
        <v>134</v>
      </c>
      <c r="U135" s="4">
        <v>1818.2221033667379</v>
      </c>
      <c r="V135" s="4">
        <v>24.189661611324169</v>
      </c>
      <c r="W135" s="5">
        <v>1842.4117649780621</v>
      </c>
      <c r="X135" s="5">
        <v>1794.0324417554136</v>
      </c>
      <c r="AB135">
        <v>134</v>
      </c>
      <c r="AC135" s="4">
        <v>1844.7498029501182</v>
      </c>
      <c r="AD135" s="4">
        <v>26.662689308154739</v>
      </c>
      <c r="AE135" s="5">
        <v>1871.412492258273</v>
      </c>
      <c r="AF135" s="5">
        <v>1818.0871136419635</v>
      </c>
      <c r="AJ135">
        <v>134</v>
      </c>
      <c r="AK135" s="4">
        <f t="shared" si="16"/>
        <v>1871.412492258273</v>
      </c>
      <c r="AL135" s="4">
        <f t="shared" si="17"/>
        <v>1794.0324417554136</v>
      </c>
      <c r="AM135" s="4">
        <f t="shared" si="14"/>
        <v>1832.7224670068433</v>
      </c>
      <c r="AN135" s="4">
        <f t="shared" si="15"/>
        <v>38.690025251429688</v>
      </c>
      <c r="AQ135">
        <v>134</v>
      </c>
      <c r="AR135" s="4">
        <v>1832.7224670068433</v>
      </c>
      <c r="AS135" s="4">
        <v>38.690025251429688</v>
      </c>
      <c r="AT135" s="4">
        <f t="shared" si="18"/>
        <v>1871.412492258273</v>
      </c>
      <c r="AU135" s="4">
        <f t="shared" si="19"/>
        <v>1794.0324417554136</v>
      </c>
      <c r="AW135">
        <v>207</v>
      </c>
      <c r="AX135" s="4">
        <v>1637.3813691739329</v>
      </c>
      <c r="AY135" s="4">
        <v>32.709318362204158</v>
      </c>
      <c r="AZ135" s="4">
        <v>1670.090687536137</v>
      </c>
      <c r="BA135" s="4">
        <v>1604.6720508117287</v>
      </c>
      <c r="BB135">
        <f t="shared" si="20"/>
        <v>136</v>
      </c>
      <c r="BD135" s="4">
        <v>1668.3679735816811</v>
      </c>
      <c r="BE135">
        <v>136</v>
      </c>
      <c r="BG135" s="4">
        <v>1605.8235278013522</v>
      </c>
      <c r="BH135">
        <v>136</v>
      </c>
    </row>
    <row r="136" spans="2:60" x14ac:dyDescent="0.35">
      <c r="B136">
        <v>36</v>
      </c>
      <c r="C136" s="4">
        <v>1767.014609841234</v>
      </c>
      <c r="D136" s="4">
        <v>32.801397696792975</v>
      </c>
      <c r="E136" s="5">
        <v>1799.816007538027</v>
      </c>
      <c r="F136" s="5">
        <v>1734.2132121444411</v>
      </c>
      <c r="J136">
        <v>36</v>
      </c>
      <c r="K136" s="4">
        <v>1788.3071163157301</v>
      </c>
      <c r="L136" s="4">
        <v>36.154845392851257</v>
      </c>
      <c r="M136" s="5">
        <v>1824.4619617085814</v>
      </c>
      <c r="N136" s="5">
        <v>1752.1522709228789</v>
      </c>
      <c r="T136">
        <v>135</v>
      </c>
      <c r="U136" s="4">
        <v>1823.9052471568516</v>
      </c>
      <c r="V136" s="4">
        <v>23.690656845002209</v>
      </c>
      <c r="W136" s="5">
        <v>1847.5959040018538</v>
      </c>
      <c r="X136" s="5">
        <v>1800.2145903118494</v>
      </c>
      <c r="AB136">
        <v>135</v>
      </c>
      <c r="AC136" s="4">
        <v>1851.0139623916225</v>
      </c>
      <c r="AD136" s="4">
        <v>26.112668838190743</v>
      </c>
      <c r="AE136" s="5">
        <v>1877.1266312298133</v>
      </c>
      <c r="AF136" s="5">
        <v>1824.9012935534317</v>
      </c>
      <c r="AJ136">
        <v>135</v>
      </c>
      <c r="AK136" s="4">
        <f t="shared" si="16"/>
        <v>1877.1266312298133</v>
      </c>
      <c r="AL136" s="4">
        <f t="shared" si="17"/>
        <v>1800.2145903118494</v>
      </c>
      <c r="AM136" s="4">
        <f t="shared" si="14"/>
        <v>1838.6706107708314</v>
      </c>
      <c r="AN136" s="4">
        <f t="shared" si="15"/>
        <v>38.456020458981811</v>
      </c>
      <c r="AQ136">
        <v>135</v>
      </c>
      <c r="AR136" s="4">
        <v>1838.6706107708314</v>
      </c>
      <c r="AS136" s="4">
        <v>38.456020458981811</v>
      </c>
      <c r="AT136" s="4">
        <f t="shared" si="18"/>
        <v>1877.1266312298133</v>
      </c>
      <c r="AU136" s="4">
        <f t="shared" si="19"/>
        <v>1800.2145903118496</v>
      </c>
      <c r="AW136">
        <v>80</v>
      </c>
      <c r="AX136" s="4">
        <v>1637.7439649596831</v>
      </c>
      <c r="AY136" s="4">
        <v>28.676758357669769</v>
      </c>
      <c r="AZ136" s="4">
        <v>1666.4207233173529</v>
      </c>
      <c r="BA136" s="4">
        <v>1609.0672066020134</v>
      </c>
      <c r="BB136">
        <f t="shared" si="20"/>
        <v>137</v>
      </c>
      <c r="BD136" s="4">
        <v>1668.43512014252</v>
      </c>
      <c r="BE136">
        <v>137</v>
      </c>
      <c r="BG136" s="4">
        <v>1607.9540898968291</v>
      </c>
      <c r="BH136">
        <v>137</v>
      </c>
    </row>
    <row r="137" spans="2:60" x14ac:dyDescent="0.35">
      <c r="B137">
        <v>37</v>
      </c>
      <c r="C137" s="4">
        <v>1746.8868089179145</v>
      </c>
      <c r="D137" s="4">
        <v>34.246948305844455</v>
      </c>
      <c r="E137" s="5">
        <v>1781.1337572237589</v>
      </c>
      <c r="F137" s="5">
        <v>1712.6398606120702</v>
      </c>
      <c r="J137">
        <v>37</v>
      </c>
      <c r="K137" s="4">
        <v>1766.121551627069</v>
      </c>
      <c r="L137" s="4">
        <v>37.748181727507131</v>
      </c>
      <c r="M137" s="5">
        <v>1803.8697333545761</v>
      </c>
      <c r="N137" s="5">
        <v>1728.373369899562</v>
      </c>
      <c r="T137">
        <v>136</v>
      </c>
      <c r="U137" s="4">
        <v>1841.309875014075</v>
      </c>
      <c r="V137" s="4">
        <v>24.99635350943457</v>
      </c>
      <c r="W137" s="5">
        <v>1866.3062285235096</v>
      </c>
      <c r="X137" s="5">
        <v>1816.3135215046404</v>
      </c>
      <c r="AB137">
        <v>136</v>
      </c>
      <c r="AC137" s="4">
        <v>1870.1979506812295</v>
      </c>
      <c r="AD137" s="4">
        <v>27.551853273832322</v>
      </c>
      <c r="AE137" s="5">
        <v>1897.7498039550619</v>
      </c>
      <c r="AF137" s="5">
        <v>1842.6460974073971</v>
      </c>
      <c r="AJ137">
        <v>136</v>
      </c>
      <c r="AK137" s="4">
        <f t="shared" si="16"/>
        <v>1897.7498039550619</v>
      </c>
      <c r="AL137" s="4">
        <f t="shared" si="17"/>
        <v>1816.3135215046404</v>
      </c>
      <c r="AM137" s="4">
        <f t="shared" si="14"/>
        <v>1857.0316627298512</v>
      </c>
      <c r="AN137" s="4">
        <f t="shared" si="15"/>
        <v>40.718141225210729</v>
      </c>
      <c r="AQ137">
        <v>136</v>
      </c>
      <c r="AR137" s="4">
        <v>1857.0316627298512</v>
      </c>
      <c r="AS137" s="4">
        <v>40.718141225210729</v>
      </c>
      <c r="AT137" s="4">
        <f t="shared" si="18"/>
        <v>1897.7498039550619</v>
      </c>
      <c r="AU137" s="4">
        <f t="shared" si="19"/>
        <v>1816.3135215046404</v>
      </c>
      <c r="AW137">
        <v>19</v>
      </c>
      <c r="AX137" s="4">
        <v>1638.1929153642641</v>
      </c>
      <c r="AY137" s="4">
        <v>17.484358218865282</v>
      </c>
      <c r="AZ137" s="4">
        <v>1655.6772735831294</v>
      </c>
      <c r="BA137" s="4">
        <v>1620.7085571453988</v>
      </c>
      <c r="BB137">
        <f t="shared" si="20"/>
        <v>138</v>
      </c>
      <c r="BD137" s="4">
        <v>1669.9297476114452</v>
      </c>
      <c r="BE137">
        <v>138</v>
      </c>
      <c r="BG137" s="4">
        <v>1608.6446464259316</v>
      </c>
      <c r="BH137">
        <v>138</v>
      </c>
    </row>
    <row r="138" spans="2:60" x14ac:dyDescent="0.35">
      <c r="B138">
        <v>38</v>
      </c>
      <c r="C138" s="4">
        <v>1755.1155275306835</v>
      </c>
      <c r="D138" s="4">
        <v>42.527158911099178</v>
      </c>
      <c r="E138" s="5">
        <v>1797.6426864417826</v>
      </c>
      <c r="F138" s="5">
        <v>1712.5883686195843</v>
      </c>
      <c r="J138">
        <v>38</v>
      </c>
      <c r="K138" s="4">
        <v>1775.1915324850804</v>
      </c>
      <c r="L138" s="4">
        <v>46.874918856836842</v>
      </c>
      <c r="M138" s="5">
        <v>1822.0664513419172</v>
      </c>
      <c r="N138" s="5">
        <v>1728.3166136282437</v>
      </c>
      <c r="T138">
        <v>137</v>
      </c>
      <c r="U138" s="4">
        <v>1907.4356209886273</v>
      </c>
      <c r="V138" s="4">
        <v>20.018395374697981</v>
      </c>
      <c r="W138" s="5">
        <v>1927.4540163633253</v>
      </c>
      <c r="X138" s="5">
        <v>1887.4172256139293</v>
      </c>
      <c r="AB138">
        <v>137</v>
      </c>
      <c r="AC138" s="4">
        <v>1943.0840558495665</v>
      </c>
      <c r="AD138" s="4">
        <v>22.064974074441245</v>
      </c>
      <c r="AE138" s="5">
        <v>1965.1490299240079</v>
      </c>
      <c r="AF138" s="5">
        <v>1921.0190817751252</v>
      </c>
      <c r="AJ138">
        <v>137</v>
      </c>
      <c r="AK138" s="4">
        <f t="shared" si="16"/>
        <v>1965.1490299240079</v>
      </c>
      <c r="AL138" s="4">
        <f t="shared" si="17"/>
        <v>1887.4172256139293</v>
      </c>
      <c r="AM138" s="4">
        <f t="shared" si="14"/>
        <v>1926.2831277689686</v>
      </c>
      <c r="AN138" s="4">
        <f t="shared" si="15"/>
        <v>38.865902155039294</v>
      </c>
      <c r="AQ138">
        <v>137</v>
      </c>
      <c r="AR138" s="4">
        <v>1926.2831277689686</v>
      </c>
      <c r="AS138" s="4">
        <v>38.865902155039294</v>
      </c>
      <c r="AT138" s="4">
        <f t="shared" si="18"/>
        <v>1965.1490299240079</v>
      </c>
      <c r="AU138" s="4">
        <f t="shared" si="19"/>
        <v>1887.4172256139293</v>
      </c>
      <c r="AW138">
        <v>39</v>
      </c>
      <c r="AX138" s="4">
        <v>1639.4190601663699</v>
      </c>
      <c r="AY138" s="4">
        <v>19.720234640047011</v>
      </c>
      <c r="AZ138" s="4">
        <v>1659.139294806417</v>
      </c>
      <c r="BA138" s="4">
        <v>1619.6988255263229</v>
      </c>
      <c r="BB138">
        <f t="shared" si="20"/>
        <v>139</v>
      </c>
      <c r="BD138" s="4">
        <v>1670.090687536137</v>
      </c>
      <c r="BE138">
        <v>139</v>
      </c>
      <c r="BG138" s="4">
        <v>1608.9593695734895</v>
      </c>
      <c r="BH138">
        <v>139</v>
      </c>
    </row>
    <row r="139" spans="2:60" x14ac:dyDescent="0.35">
      <c r="B139">
        <v>39</v>
      </c>
      <c r="C139" s="4">
        <v>1634.7631178921292</v>
      </c>
      <c r="D139" s="4">
        <v>15.064292365806295</v>
      </c>
      <c r="E139" s="5">
        <v>1649.8274102579355</v>
      </c>
      <c r="F139" s="5">
        <v>1619.6988255263229</v>
      </c>
      <c r="J139">
        <v>39</v>
      </c>
      <c r="K139" s="4">
        <v>1642.5349059790565</v>
      </c>
      <c r="L139" s="4">
        <v>16.604388827360424</v>
      </c>
      <c r="M139" s="5">
        <v>1659.139294806417</v>
      </c>
      <c r="N139" s="5">
        <v>1625.930517151696</v>
      </c>
      <c r="T139">
        <v>138</v>
      </c>
      <c r="U139" s="4">
        <v>1706.5720076567954</v>
      </c>
      <c r="V139" s="4">
        <v>36.548569374909476</v>
      </c>
      <c r="W139" s="5">
        <v>1743.1205770317049</v>
      </c>
      <c r="X139" s="5">
        <v>1670.023438281886</v>
      </c>
      <c r="AB139">
        <v>138</v>
      </c>
      <c r="AC139" s="4">
        <v>1721.6851705888976</v>
      </c>
      <c r="AD139" s="4">
        <v>40.28510880220648</v>
      </c>
      <c r="AE139" s="5">
        <v>1761.970279391104</v>
      </c>
      <c r="AF139" s="5">
        <v>1681.4000617866911</v>
      </c>
      <c r="AJ139">
        <v>138</v>
      </c>
      <c r="AK139" s="4">
        <f t="shared" si="16"/>
        <v>1761.970279391104</v>
      </c>
      <c r="AL139" s="4">
        <f t="shared" si="17"/>
        <v>1670.023438281886</v>
      </c>
      <c r="AM139" s="4">
        <f t="shared" si="14"/>
        <v>1715.996858836495</v>
      </c>
      <c r="AN139" s="4">
        <f t="shared" si="15"/>
        <v>45.973420554608992</v>
      </c>
      <c r="AQ139">
        <v>138</v>
      </c>
      <c r="AR139" s="4">
        <v>1715.996858836495</v>
      </c>
      <c r="AS139" s="4">
        <v>45.973420554608992</v>
      </c>
      <c r="AT139" s="4">
        <f t="shared" si="18"/>
        <v>1761.970279391104</v>
      </c>
      <c r="AU139" s="4">
        <f t="shared" si="19"/>
        <v>1670.023438281886</v>
      </c>
      <c r="AW139">
        <v>69</v>
      </c>
      <c r="AX139" s="4">
        <v>1639.4858937035501</v>
      </c>
      <c r="AY139" s="4">
        <v>18.541509508940635</v>
      </c>
      <c r="AZ139" s="4">
        <v>1658.0274032124908</v>
      </c>
      <c r="BA139" s="4">
        <v>1620.9443841946095</v>
      </c>
      <c r="BB139">
        <f t="shared" si="20"/>
        <v>140</v>
      </c>
      <c r="BD139" s="4">
        <v>1670.255575394425</v>
      </c>
      <c r="BE139">
        <v>140</v>
      </c>
      <c r="BG139" s="4">
        <v>1609.0672066020134</v>
      </c>
      <c r="BH139">
        <v>140</v>
      </c>
    </row>
    <row r="140" spans="2:60" x14ac:dyDescent="0.35">
      <c r="B140">
        <v>40</v>
      </c>
      <c r="C140" s="4">
        <v>1649.5037720977368</v>
      </c>
      <c r="D140" s="4">
        <v>26.545472575872452</v>
      </c>
      <c r="E140" s="5">
        <v>1676.0492446736093</v>
      </c>
      <c r="F140" s="5">
        <v>1622.9582995218643</v>
      </c>
      <c r="J140">
        <v>40</v>
      </c>
      <c r="K140" s="4">
        <v>1658.7825695304582</v>
      </c>
      <c r="L140" s="4">
        <v>29.259346377019654</v>
      </c>
      <c r="M140" s="5">
        <v>1688.0419159074779</v>
      </c>
      <c r="N140" s="5">
        <v>1629.5232231534385</v>
      </c>
      <c r="T140">
        <v>139</v>
      </c>
      <c r="U140" s="4">
        <v>1762.5154543407275</v>
      </c>
      <c r="V140" s="4">
        <v>41.256358329557571</v>
      </c>
      <c r="W140" s="5">
        <v>1803.771812670285</v>
      </c>
      <c r="X140" s="5">
        <v>1721.25909601117</v>
      </c>
      <c r="AB140">
        <v>139</v>
      </c>
      <c r="AC140" s="4">
        <v>1783.3479900912059</v>
      </c>
      <c r="AD140" s="4">
        <v>45.474198101718713</v>
      </c>
      <c r="AE140" s="5">
        <v>1828.8221881929246</v>
      </c>
      <c r="AF140" s="5">
        <v>1737.8737919894872</v>
      </c>
      <c r="AJ140">
        <v>139</v>
      </c>
      <c r="AK140" s="4">
        <f t="shared" si="16"/>
        <v>1828.8221881929246</v>
      </c>
      <c r="AL140" s="4">
        <f t="shared" si="17"/>
        <v>1721.25909601117</v>
      </c>
      <c r="AM140" s="4">
        <f t="shared" si="14"/>
        <v>1775.0406421020473</v>
      </c>
      <c r="AN140" s="4">
        <f t="shared" si="15"/>
        <v>53.781546090877328</v>
      </c>
      <c r="AQ140">
        <v>139</v>
      </c>
      <c r="AR140" s="4">
        <v>1775.0406421020473</v>
      </c>
      <c r="AS140" s="4">
        <v>53.781546090877328</v>
      </c>
      <c r="AT140" s="4">
        <f t="shared" si="18"/>
        <v>1828.8221881929246</v>
      </c>
      <c r="AU140" s="4">
        <f t="shared" si="19"/>
        <v>1721.25909601117</v>
      </c>
      <c r="AW140">
        <v>175</v>
      </c>
      <c r="AX140" s="4">
        <v>1639.5570337754821</v>
      </c>
      <c r="AY140" s="4">
        <v>53.193467098777319</v>
      </c>
      <c r="AZ140" s="4">
        <v>1692.7505008742594</v>
      </c>
      <c r="BA140" s="4">
        <v>1586.3635666767047</v>
      </c>
      <c r="BB140">
        <f t="shared" si="20"/>
        <v>141</v>
      </c>
      <c r="BD140" s="4">
        <v>1671.5983479983543</v>
      </c>
      <c r="BE140">
        <v>141</v>
      </c>
      <c r="BG140" s="4">
        <v>1611.3201403262003</v>
      </c>
      <c r="BH140">
        <v>141</v>
      </c>
    </row>
    <row r="141" spans="2:60" x14ac:dyDescent="0.35">
      <c r="B141">
        <v>41</v>
      </c>
      <c r="C141" s="4">
        <v>1657.8508895394662</v>
      </c>
      <c r="D141" s="4">
        <v>29.346451248158871</v>
      </c>
      <c r="E141" s="5">
        <v>1687.1973407876251</v>
      </c>
      <c r="F141" s="5">
        <v>1628.5044382913072</v>
      </c>
      <c r="J141">
        <v>41</v>
      </c>
      <c r="K141" s="4">
        <v>1667.9830537101677</v>
      </c>
      <c r="L141" s="4">
        <v>32.346682830828399</v>
      </c>
      <c r="M141" s="5">
        <v>1700.3297365409962</v>
      </c>
      <c r="N141" s="5">
        <v>1635.6363708793392</v>
      </c>
      <c r="T141">
        <v>140</v>
      </c>
      <c r="U141" s="4">
        <v>1856.3465262920843</v>
      </c>
      <c r="V141" s="4">
        <v>35.945261474278226</v>
      </c>
      <c r="W141" s="5">
        <v>1892.2917877663624</v>
      </c>
      <c r="X141" s="5">
        <v>1820.4012648178061</v>
      </c>
      <c r="AB141">
        <v>140</v>
      </c>
      <c r="AC141" s="4">
        <v>1886.7718725368766</v>
      </c>
      <c r="AD141" s="4">
        <v>39.620121777164471</v>
      </c>
      <c r="AE141" s="5">
        <v>1926.3919943140411</v>
      </c>
      <c r="AF141" s="5">
        <v>1847.1517507597121</v>
      </c>
      <c r="AJ141">
        <v>140</v>
      </c>
      <c r="AK141" s="4">
        <f t="shared" si="16"/>
        <v>1926.3919943140411</v>
      </c>
      <c r="AL141" s="4">
        <f t="shared" si="17"/>
        <v>1820.4012648178061</v>
      </c>
      <c r="AM141" s="4">
        <f t="shared" si="14"/>
        <v>1873.3966295659236</v>
      </c>
      <c r="AN141" s="4">
        <f t="shared" si="15"/>
        <v>52.995364748117481</v>
      </c>
      <c r="AQ141">
        <v>140</v>
      </c>
      <c r="AR141" s="4">
        <v>1873.3966295659236</v>
      </c>
      <c r="AS141" s="4">
        <v>52.995364748117481</v>
      </c>
      <c r="AT141" s="4">
        <f t="shared" si="18"/>
        <v>1926.3919943140411</v>
      </c>
      <c r="AU141" s="4">
        <f t="shared" si="19"/>
        <v>1820.4012648178061</v>
      </c>
      <c r="AW141">
        <v>46</v>
      </c>
      <c r="AX141" s="4">
        <v>1641.2250004359635</v>
      </c>
      <c r="AY141" s="4">
        <v>22.389782651858695</v>
      </c>
      <c r="AZ141" s="4">
        <v>1663.6147830878222</v>
      </c>
      <c r="BA141" s="4">
        <v>1618.8352177841048</v>
      </c>
      <c r="BB141">
        <f t="shared" si="20"/>
        <v>142</v>
      </c>
      <c r="BD141" s="4">
        <v>1671.9267413061425</v>
      </c>
      <c r="BE141">
        <v>142</v>
      </c>
      <c r="BG141" s="4">
        <v>1613.6102538515352</v>
      </c>
      <c r="BH141">
        <v>142</v>
      </c>
    </row>
    <row r="142" spans="2:60" x14ac:dyDescent="0.35">
      <c r="B142">
        <v>42</v>
      </c>
      <c r="C142" s="4">
        <v>1911.579580002252</v>
      </c>
      <c r="D142" s="4">
        <v>23.586615893510519</v>
      </c>
      <c r="E142" s="5">
        <v>1935.1661958957625</v>
      </c>
      <c r="F142" s="5">
        <v>1887.9929641087415</v>
      </c>
      <c r="J142">
        <v>42</v>
      </c>
      <c r="K142" s="4">
        <v>1947.6516721089968</v>
      </c>
      <c r="L142" s="4">
        <v>25.997991270165187</v>
      </c>
      <c r="M142" s="5">
        <v>1973.6496633791619</v>
      </c>
      <c r="N142" s="5">
        <v>1921.6536808388316</v>
      </c>
      <c r="T142">
        <v>141</v>
      </c>
      <c r="U142" s="4">
        <v>1658.0876871973878</v>
      </c>
      <c r="V142" s="4">
        <v>20.520136912225155</v>
      </c>
      <c r="W142" s="5">
        <v>1678.6078241096129</v>
      </c>
      <c r="X142" s="5">
        <v>1637.5675502851627</v>
      </c>
      <c r="AB142">
        <v>141</v>
      </c>
      <c r="AC142" s="4">
        <v>1668.2440603535638</v>
      </c>
      <c r="AD142" s="4">
        <v>22.618011109147858</v>
      </c>
      <c r="AE142" s="5">
        <v>1690.8620714627116</v>
      </c>
      <c r="AF142" s="5">
        <v>1645.626049244416</v>
      </c>
      <c r="AJ142">
        <v>141</v>
      </c>
      <c r="AK142" s="4">
        <f t="shared" si="16"/>
        <v>1690.8620714627116</v>
      </c>
      <c r="AL142" s="4">
        <f t="shared" si="17"/>
        <v>1637.5675502851627</v>
      </c>
      <c r="AM142" s="4">
        <f t="shared" si="14"/>
        <v>1664.214810873937</v>
      </c>
      <c r="AN142" s="4">
        <f t="shared" si="15"/>
        <v>26.647260588774543</v>
      </c>
      <c r="AQ142">
        <v>141</v>
      </c>
      <c r="AR142" s="4">
        <v>1664.214810873937</v>
      </c>
      <c r="AS142" s="4">
        <v>26.647260588774543</v>
      </c>
      <c r="AT142" s="4">
        <f t="shared" si="18"/>
        <v>1690.8620714627116</v>
      </c>
      <c r="AU142" s="4">
        <f t="shared" si="19"/>
        <v>1637.5675502851625</v>
      </c>
      <c r="AW142">
        <v>173</v>
      </c>
      <c r="AX142" s="4">
        <v>1641.2982274192923</v>
      </c>
      <c r="AY142" s="4">
        <v>54.531643796218987</v>
      </c>
      <c r="AZ142" s="4">
        <v>1695.8298712155113</v>
      </c>
      <c r="BA142" s="4">
        <v>1586.7665836230733</v>
      </c>
      <c r="BB142">
        <f t="shared" si="20"/>
        <v>143</v>
      </c>
      <c r="BD142" s="4">
        <v>1675.0154831047319</v>
      </c>
      <c r="BE142">
        <v>143</v>
      </c>
      <c r="BG142" s="4">
        <v>1614.0799667325364</v>
      </c>
      <c r="BH142">
        <v>143</v>
      </c>
    </row>
    <row r="143" spans="2:60" x14ac:dyDescent="0.35">
      <c r="B143">
        <v>43</v>
      </c>
      <c r="C143" s="4">
        <v>1670.1643677513794</v>
      </c>
      <c r="D143" s="4">
        <v>36.161400248273054</v>
      </c>
      <c r="E143" s="5">
        <v>1706.3257679996525</v>
      </c>
      <c r="F143" s="5">
        <v>1634.0029675031062</v>
      </c>
      <c r="J143">
        <v>43</v>
      </c>
      <c r="K143" s="4">
        <v>1681.5553991667605</v>
      </c>
      <c r="L143" s="4">
        <v>39.85835747764952</v>
      </c>
      <c r="M143" s="5">
        <v>1721.4137566444101</v>
      </c>
      <c r="N143" s="5">
        <v>1641.6970416891108</v>
      </c>
      <c r="T143">
        <v>142</v>
      </c>
      <c r="U143" s="4">
        <v>1695.9753124648125</v>
      </c>
      <c r="V143" s="4">
        <v>28.199593028865337</v>
      </c>
      <c r="W143" s="5">
        <v>1724.1749054936779</v>
      </c>
      <c r="X143" s="5">
        <v>1667.7757194359472</v>
      </c>
      <c r="AB143">
        <v>142</v>
      </c>
      <c r="AC143" s="4">
        <v>1710.0051232969261</v>
      </c>
      <c r="AD143" s="4">
        <v>31.082575673280957</v>
      </c>
      <c r="AE143" s="5">
        <v>1741.0876989702069</v>
      </c>
      <c r="AF143" s="5">
        <v>1678.9225476236452</v>
      </c>
      <c r="AJ143">
        <v>142</v>
      </c>
      <c r="AK143" s="4">
        <f t="shared" si="16"/>
        <v>1741.0876989702069</v>
      </c>
      <c r="AL143" s="4">
        <f t="shared" si="17"/>
        <v>1667.7757194359472</v>
      </c>
      <c r="AM143" s="4">
        <f t="shared" si="14"/>
        <v>1704.4317092030769</v>
      </c>
      <c r="AN143" s="4">
        <f t="shared" si="15"/>
        <v>36.655989767129995</v>
      </c>
      <c r="AQ143">
        <v>142</v>
      </c>
      <c r="AR143" s="4">
        <v>1704.4317092030769</v>
      </c>
      <c r="AS143" s="4">
        <v>36.655989767129995</v>
      </c>
      <c r="AT143" s="4">
        <f t="shared" si="18"/>
        <v>1741.0876989702069</v>
      </c>
      <c r="AU143" s="4">
        <f t="shared" si="19"/>
        <v>1667.7757194359469</v>
      </c>
      <c r="AW143">
        <v>70</v>
      </c>
      <c r="AX143" s="4">
        <v>1643.1592712402164</v>
      </c>
      <c r="AY143" s="4">
        <v>18.762632500930295</v>
      </c>
      <c r="AZ143" s="4">
        <v>1661.9219037411467</v>
      </c>
      <c r="BA143" s="4">
        <v>1624.3966387392861</v>
      </c>
      <c r="BB143">
        <f t="shared" si="20"/>
        <v>144</v>
      </c>
      <c r="BD143" s="4">
        <v>1676.895586808221</v>
      </c>
      <c r="BE143">
        <v>144</v>
      </c>
      <c r="BG143" s="4">
        <v>1614.5235057606285</v>
      </c>
      <c r="BH143">
        <v>144</v>
      </c>
    </row>
    <row r="144" spans="2:60" x14ac:dyDescent="0.35">
      <c r="B144">
        <v>44</v>
      </c>
      <c r="C144" s="4">
        <v>1622.1536426078144</v>
      </c>
      <c r="D144" s="4">
        <v>20.5905796680712</v>
      </c>
      <c r="E144" s="5">
        <v>1642.7442222758855</v>
      </c>
      <c r="F144" s="5">
        <v>1601.5630629397433</v>
      </c>
      <c r="J144">
        <v>44</v>
      </c>
      <c r="K144" s="4">
        <v>1628.6363022182186</v>
      </c>
      <c r="L144" s="4">
        <v>22.695655573271097</v>
      </c>
      <c r="M144" s="5">
        <v>1651.3319577914897</v>
      </c>
      <c r="N144" s="5">
        <v>1605.9406466449475</v>
      </c>
      <c r="T144">
        <v>143</v>
      </c>
      <c r="U144" s="4">
        <v>1769.5009852494088</v>
      </c>
      <c r="V144" s="4">
        <v>30.883036302377718</v>
      </c>
      <c r="W144" s="5">
        <v>1800.3840215517866</v>
      </c>
      <c r="X144" s="5">
        <v>1738.617948947031</v>
      </c>
      <c r="AB144">
        <v>143</v>
      </c>
      <c r="AC144" s="4">
        <v>1791.0476860713884</v>
      </c>
      <c r="AD144" s="4">
        <v>34.040360508279406</v>
      </c>
      <c r="AE144" s="5">
        <v>1825.0880465796679</v>
      </c>
      <c r="AF144" s="5">
        <v>1757.0073255631089</v>
      </c>
      <c r="AJ144">
        <v>143</v>
      </c>
      <c r="AK144" s="4">
        <f t="shared" si="16"/>
        <v>1825.0880465796679</v>
      </c>
      <c r="AL144" s="4">
        <f t="shared" si="17"/>
        <v>1738.617948947031</v>
      </c>
      <c r="AM144" s="4">
        <f t="shared" si="14"/>
        <v>1781.8529977633493</v>
      </c>
      <c r="AN144" s="4">
        <f t="shared" si="15"/>
        <v>43.235048816318567</v>
      </c>
      <c r="AQ144">
        <v>143</v>
      </c>
      <c r="AR144" s="4">
        <v>1781.8529977633493</v>
      </c>
      <c r="AS144" s="4">
        <v>43.235048816318567</v>
      </c>
      <c r="AT144" s="4">
        <f t="shared" si="18"/>
        <v>1825.0880465796679</v>
      </c>
      <c r="AU144" s="4">
        <f t="shared" si="19"/>
        <v>1738.6179489470308</v>
      </c>
      <c r="AW144">
        <v>199</v>
      </c>
      <c r="AX144" s="4">
        <v>1644.2309217661434</v>
      </c>
      <c r="AY144" s="4">
        <v>24.204198376376553</v>
      </c>
      <c r="AZ144" s="4">
        <v>1668.43512014252</v>
      </c>
      <c r="BA144" s="4">
        <v>1620.0267233897669</v>
      </c>
      <c r="BB144">
        <f t="shared" si="20"/>
        <v>145</v>
      </c>
      <c r="BD144" s="4">
        <v>1679.0435670813886</v>
      </c>
      <c r="BE144">
        <v>145</v>
      </c>
      <c r="BG144" s="4">
        <v>1615.3036302128869</v>
      </c>
      <c r="BH144">
        <v>145</v>
      </c>
    </row>
    <row r="145" spans="2:60" x14ac:dyDescent="0.35">
      <c r="B145">
        <v>45</v>
      </c>
      <c r="C145" s="4">
        <v>1627.303991667605</v>
      </c>
      <c r="D145" s="4">
        <v>18.65934524167352</v>
      </c>
      <c r="E145" s="5">
        <v>1645.9633369092785</v>
      </c>
      <c r="F145" s="5">
        <v>1608.6446464259316</v>
      </c>
      <c r="J145">
        <v>45</v>
      </c>
      <c r="K145" s="4">
        <v>1634.3131967120819</v>
      </c>
      <c r="L145" s="4">
        <v>20.566981583546919</v>
      </c>
      <c r="M145" s="5">
        <v>1654.8801782956289</v>
      </c>
      <c r="N145" s="5">
        <v>1613.7462151285349</v>
      </c>
      <c r="T145">
        <v>144</v>
      </c>
      <c r="U145" s="4">
        <v>1785.7808242315054</v>
      </c>
      <c r="V145" s="4">
        <v>28.614465660301079</v>
      </c>
      <c r="W145" s="5">
        <v>1814.3952898918064</v>
      </c>
      <c r="X145" s="5">
        <v>1757.1663585712045</v>
      </c>
      <c r="AB145">
        <v>144</v>
      </c>
      <c r="AC145" s="4">
        <v>1808.9918928048644</v>
      </c>
      <c r="AD145" s="4">
        <v>31.539862767749867</v>
      </c>
      <c r="AE145" s="5">
        <v>1840.5317555726142</v>
      </c>
      <c r="AF145" s="5">
        <v>1777.4520300371146</v>
      </c>
      <c r="AJ145">
        <v>144</v>
      </c>
      <c r="AK145" s="4">
        <f t="shared" si="16"/>
        <v>1840.5317555726142</v>
      </c>
      <c r="AL145" s="4">
        <f t="shared" si="17"/>
        <v>1757.1663585712045</v>
      </c>
      <c r="AM145" s="4">
        <f t="shared" si="14"/>
        <v>1798.8490570719093</v>
      </c>
      <c r="AN145" s="4">
        <f t="shared" si="15"/>
        <v>41.682698500704873</v>
      </c>
      <c r="AQ145">
        <v>144</v>
      </c>
      <c r="AR145" s="4">
        <v>1798.8490570719093</v>
      </c>
      <c r="AS145" s="4">
        <v>41.682698500704873</v>
      </c>
      <c r="AT145" s="4">
        <f t="shared" si="18"/>
        <v>1840.5317555726142</v>
      </c>
      <c r="AU145" s="4">
        <f t="shared" si="19"/>
        <v>1757.1663585712045</v>
      </c>
      <c r="AW145">
        <v>125</v>
      </c>
      <c r="AX145" s="4">
        <v>1645.5893942977721</v>
      </c>
      <c r="AY145" s="4">
        <v>22.778579283909039</v>
      </c>
      <c r="AZ145" s="4">
        <v>1668.3679735816811</v>
      </c>
      <c r="BA145" s="4">
        <v>1622.810815013863</v>
      </c>
      <c r="BB145">
        <f t="shared" si="20"/>
        <v>146</v>
      </c>
      <c r="BD145" s="4">
        <v>1680.7229407760381</v>
      </c>
      <c r="BE145">
        <v>146</v>
      </c>
      <c r="BG145" s="4">
        <v>1616.2581464374591</v>
      </c>
      <c r="BH145">
        <v>146</v>
      </c>
    </row>
    <row r="146" spans="2:60" x14ac:dyDescent="0.35">
      <c r="B146">
        <v>46</v>
      </c>
      <c r="C146" s="4">
        <v>1636.3615020830987</v>
      </c>
      <c r="D146" s="4">
        <v>17.526284298993801</v>
      </c>
      <c r="E146" s="5">
        <v>1653.8877863820926</v>
      </c>
      <c r="F146" s="5">
        <v>1618.8352177841048</v>
      </c>
      <c r="J146">
        <v>46</v>
      </c>
      <c r="K146" s="4">
        <v>1644.2967008219794</v>
      </c>
      <c r="L146" s="4">
        <v>19.318082265842918</v>
      </c>
      <c r="M146" s="5">
        <v>1663.6147830878222</v>
      </c>
      <c r="N146" s="5">
        <v>1624.9786185561366</v>
      </c>
      <c r="T146">
        <v>145</v>
      </c>
      <c r="U146" s="4">
        <v>1795.0751323049205</v>
      </c>
      <c r="V146" s="4">
        <v>29.541746042703636</v>
      </c>
      <c r="W146" s="5">
        <v>1824.6168783476242</v>
      </c>
      <c r="X146" s="5">
        <v>1765.5333862622169</v>
      </c>
      <c r="AB146">
        <v>145</v>
      </c>
      <c r="AC146" s="4">
        <v>1819.2364035581579</v>
      </c>
      <c r="AD146" s="4">
        <v>32.561943569656194</v>
      </c>
      <c r="AE146" s="5">
        <v>1851.7983471278142</v>
      </c>
      <c r="AF146" s="5">
        <v>1786.6744599885017</v>
      </c>
      <c r="AJ146">
        <v>145</v>
      </c>
      <c r="AK146" s="4">
        <f t="shared" si="16"/>
        <v>1851.7983471278142</v>
      </c>
      <c r="AL146" s="4">
        <f t="shared" si="17"/>
        <v>1765.5333862622169</v>
      </c>
      <c r="AM146" s="4">
        <f t="shared" si="14"/>
        <v>1808.6658666950157</v>
      </c>
      <c r="AN146" s="4">
        <f t="shared" si="15"/>
        <v>43.132480432798502</v>
      </c>
      <c r="AQ146">
        <v>145</v>
      </c>
      <c r="AR146" s="4">
        <v>1808.6658666950157</v>
      </c>
      <c r="AS146" s="4">
        <v>43.132480432798502</v>
      </c>
      <c r="AT146" s="4">
        <f t="shared" si="18"/>
        <v>1851.7983471278142</v>
      </c>
      <c r="AU146" s="4">
        <f t="shared" si="19"/>
        <v>1765.5333862622172</v>
      </c>
      <c r="AW146">
        <v>239</v>
      </c>
      <c r="AX146" s="4">
        <v>1646.5278687715067</v>
      </c>
      <c r="AY146" s="4">
        <v>43.35273804628946</v>
      </c>
      <c r="AZ146" s="4">
        <v>1689.8806068177962</v>
      </c>
      <c r="BA146" s="4">
        <v>1603.1751307252173</v>
      </c>
      <c r="BB146">
        <f t="shared" si="20"/>
        <v>147</v>
      </c>
      <c r="BD146" s="4">
        <v>1681.1929667019106</v>
      </c>
      <c r="BE146">
        <v>147</v>
      </c>
      <c r="BG146" s="4">
        <v>1617.1080022996689</v>
      </c>
      <c r="BH146">
        <v>147</v>
      </c>
    </row>
    <row r="147" spans="2:60" x14ac:dyDescent="0.35">
      <c r="B147">
        <v>47</v>
      </c>
      <c r="C147" s="4">
        <v>1680.1690687985588</v>
      </c>
      <c r="D147" s="4">
        <v>31.639369421101492</v>
      </c>
      <c r="E147" s="5">
        <v>1711.8084382196603</v>
      </c>
      <c r="F147" s="5">
        <v>1648.5296993774573</v>
      </c>
      <c r="J147">
        <v>47</v>
      </c>
      <c r="K147" s="4">
        <v>1692.5829298502422</v>
      </c>
      <c r="L147" s="4">
        <v>34.874017269668684</v>
      </c>
      <c r="M147" s="5">
        <v>1727.4569471199109</v>
      </c>
      <c r="N147" s="5">
        <v>1657.7089125805735</v>
      </c>
      <c r="T147">
        <v>146</v>
      </c>
      <c r="U147" s="4">
        <v>1824.142044814773</v>
      </c>
      <c r="V147" s="4">
        <v>32.287050097093413</v>
      </c>
      <c r="W147" s="5">
        <v>1856.4290949118665</v>
      </c>
      <c r="X147" s="5">
        <v>1791.8549947176796</v>
      </c>
      <c r="AB147">
        <v>146</v>
      </c>
      <c r="AC147" s="4">
        <v>1851.2749690350186</v>
      </c>
      <c r="AD147" s="4">
        <v>35.587913516434853</v>
      </c>
      <c r="AE147" s="5">
        <v>1886.8628825514534</v>
      </c>
      <c r="AF147" s="5">
        <v>1815.6870555185837</v>
      </c>
      <c r="AJ147">
        <v>146</v>
      </c>
      <c r="AK147" s="4">
        <f t="shared" si="16"/>
        <v>1886.8628825514534</v>
      </c>
      <c r="AL147" s="4">
        <f t="shared" si="17"/>
        <v>1791.8549947176796</v>
      </c>
      <c r="AM147" s="4">
        <f t="shared" si="14"/>
        <v>1839.3589386345666</v>
      </c>
      <c r="AN147" s="4">
        <f t="shared" si="15"/>
        <v>47.503943916886783</v>
      </c>
      <c r="AQ147">
        <v>146</v>
      </c>
      <c r="AR147" s="4">
        <v>1839.3589386345666</v>
      </c>
      <c r="AS147" s="4">
        <v>47.503943916886783</v>
      </c>
      <c r="AT147" s="4">
        <f t="shared" si="18"/>
        <v>1886.8628825514534</v>
      </c>
      <c r="AU147" s="4">
        <f t="shared" si="19"/>
        <v>1791.8549947176798</v>
      </c>
      <c r="AW147">
        <v>81</v>
      </c>
      <c r="AX147" s="4">
        <v>1646.57686662284</v>
      </c>
      <c r="AY147" s="4">
        <v>30.318720185380926</v>
      </c>
      <c r="AZ147" s="4">
        <v>1676.895586808221</v>
      </c>
      <c r="BA147" s="4">
        <v>1616.2581464374591</v>
      </c>
      <c r="BB147">
        <f t="shared" si="20"/>
        <v>148</v>
      </c>
      <c r="BD147" s="4">
        <v>1681.6629926277828</v>
      </c>
      <c r="BE147">
        <v>148</v>
      </c>
      <c r="BG147" s="4">
        <v>1618.8352177841048</v>
      </c>
      <c r="BH147">
        <v>148</v>
      </c>
    </row>
    <row r="148" spans="2:60" x14ac:dyDescent="0.35">
      <c r="B148">
        <v>48</v>
      </c>
      <c r="C148" s="4">
        <v>1694.6137259317645</v>
      </c>
      <c r="D148" s="4">
        <v>33.642722947919225</v>
      </c>
      <c r="E148" s="5">
        <v>1728.2564488796838</v>
      </c>
      <c r="F148" s="5">
        <v>1660.9710029838452</v>
      </c>
      <c r="J148">
        <v>48</v>
      </c>
      <c r="K148" s="4">
        <v>1708.504335097399</v>
      </c>
      <c r="L148" s="4">
        <v>37.082183449014138</v>
      </c>
      <c r="M148" s="5">
        <v>1745.5865185464131</v>
      </c>
      <c r="N148" s="5">
        <v>1671.4221516483849</v>
      </c>
      <c r="T148">
        <v>147</v>
      </c>
      <c r="U148" s="4">
        <v>1803.1854520887287</v>
      </c>
      <c r="V148" s="4">
        <v>28.206115485102075</v>
      </c>
      <c r="W148" s="5">
        <v>1831.3915675738308</v>
      </c>
      <c r="X148" s="5">
        <v>1774.9793366036265</v>
      </c>
      <c r="AB148">
        <v>147</v>
      </c>
      <c r="AC148" s="4">
        <v>1828.1758810944714</v>
      </c>
      <c r="AD148" s="4">
        <v>31.089764952195253</v>
      </c>
      <c r="AE148" s="5">
        <v>1859.2656460466667</v>
      </c>
      <c r="AF148" s="5">
        <v>1797.0861161422761</v>
      </c>
      <c r="AJ148">
        <v>147</v>
      </c>
      <c r="AK148" s="4">
        <f t="shared" si="16"/>
        <v>1859.2656460466667</v>
      </c>
      <c r="AL148" s="4">
        <f t="shared" si="17"/>
        <v>1774.9793366036265</v>
      </c>
      <c r="AM148" s="4">
        <f t="shared" si="14"/>
        <v>1817.1224913251467</v>
      </c>
      <c r="AN148" s="4">
        <f t="shared" si="15"/>
        <v>42.143154721519977</v>
      </c>
      <c r="AQ148">
        <v>147</v>
      </c>
      <c r="AR148" s="4">
        <v>1817.1224913251467</v>
      </c>
      <c r="AS148" s="4">
        <v>42.143154721519977</v>
      </c>
      <c r="AT148" s="4">
        <f t="shared" si="18"/>
        <v>1859.2656460466667</v>
      </c>
      <c r="AU148" s="4">
        <f t="shared" si="19"/>
        <v>1774.9793366036267</v>
      </c>
      <c r="AW148">
        <v>20</v>
      </c>
      <c r="AX148" s="4">
        <v>1646.8419573936292</v>
      </c>
      <c r="AY148" s="4">
        <v>20.451671214629414</v>
      </c>
      <c r="AZ148" s="4">
        <v>1667.2936286082586</v>
      </c>
      <c r="BA148" s="4">
        <v>1626.3902861789998</v>
      </c>
      <c r="BB148">
        <f t="shared" si="20"/>
        <v>149</v>
      </c>
      <c r="BD148" s="4">
        <v>1682.7558157162262</v>
      </c>
      <c r="BE148">
        <v>149</v>
      </c>
      <c r="BG148" s="4">
        <v>1619.6988255263229</v>
      </c>
      <c r="BH148">
        <v>149</v>
      </c>
    </row>
    <row r="149" spans="2:60" x14ac:dyDescent="0.35">
      <c r="B149">
        <v>49</v>
      </c>
      <c r="C149" s="4">
        <v>1702.5464474721316</v>
      </c>
      <c r="D149" s="4">
        <v>35.396052129565987</v>
      </c>
      <c r="E149" s="5">
        <v>1737.9424996016976</v>
      </c>
      <c r="F149" s="5">
        <v>1667.1503953425656</v>
      </c>
      <c r="J149">
        <v>49</v>
      </c>
      <c r="K149" s="4">
        <v>1717.2480576511653</v>
      </c>
      <c r="L149" s="4">
        <v>39.014764068632445</v>
      </c>
      <c r="M149" s="5">
        <v>1756.2628217197978</v>
      </c>
      <c r="N149" s="5">
        <v>1678.2332935825327</v>
      </c>
      <c r="T149">
        <v>148</v>
      </c>
      <c r="U149" s="4">
        <v>1865.9960308523814</v>
      </c>
      <c r="V149" s="4">
        <v>34.111670145547336</v>
      </c>
      <c r="W149" s="5">
        <v>1900.1077009979288</v>
      </c>
      <c r="X149" s="5">
        <v>1831.8843607068341</v>
      </c>
      <c r="AB149">
        <v>148</v>
      </c>
      <c r="AC149" s="4">
        <v>1897.4078932552641</v>
      </c>
      <c r="AD149" s="4">
        <v>37.599073417678902</v>
      </c>
      <c r="AE149" s="5">
        <v>1935.006966672943</v>
      </c>
      <c r="AF149" s="5">
        <v>1859.8088198375851</v>
      </c>
      <c r="AJ149">
        <v>148</v>
      </c>
      <c r="AK149" s="4">
        <f t="shared" si="16"/>
        <v>1935.006966672943</v>
      </c>
      <c r="AL149" s="4">
        <f t="shared" si="17"/>
        <v>1831.8843607068341</v>
      </c>
      <c r="AM149" s="4">
        <f t="shared" si="14"/>
        <v>1883.4456636898885</v>
      </c>
      <c r="AN149" s="4">
        <f t="shared" si="15"/>
        <v>51.561302983054475</v>
      </c>
      <c r="AQ149">
        <v>148</v>
      </c>
      <c r="AR149" s="4">
        <v>1883.4456636898885</v>
      </c>
      <c r="AS149" s="4">
        <v>51.561302983054475</v>
      </c>
      <c r="AT149" s="4">
        <f t="shared" si="18"/>
        <v>1935.006966672943</v>
      </c>
      <c r="AU149" s="4">
        <f t="shared" si="19"/>
        <v>1831.8843607068341</v>
      </c>
      <c r="AW149">
        <v>71</v>
      </c>
      <c r="AX149" s="4">
        <v>1648.3655387755095</v>
      </c>
      <c r="AY149" s="4">
        <v>19.868141684493594</v>
      </c>
      <c r="AZ149" s="4">
        <v>1668.2336804600031</v>
      </c>
      <c r="BA149" s="4">
        <v>1628.497397091016</v>
      </c>
      <c r="BB149">
        <f t="shared" si="20"/>
        <v>150</v>
      </c>
      <c r="BD149" s="4">
        <v>1684.5674849293205</v>
      </c>
      <c r="BE149">
        <v>150</v>
      </c>
      <c r="BG149" s="4">
        <v>1620.0267233897669</v>
      </c>
      <c r="BH149">
        <v>150</v>
      </c>
    </row>
    <row r="150" spans="2:60" x14ac:dyDescent="0.35">
      <c r="B150">
        <v>50</v>
      </c>
      <c r="C150" s="4">
        <v>1817.2749127350523</v>
      </c>
      <c r="D150" s="4">
        <v>28.942282078277913</v>
      </c>
      <c r="E150" s="5">
        <v>1846.2171948133303</v>
      </c>
      <c r="F150" s="5">
        <v>1788.3326306567744</v>
      </c>
      <c r="J150">
        <v>50</v>
      </c>
      <c r="K150" s="4">
        <v>1843.7057763765342</v>
      </c>
      <c r="L150" s="4">
        <v>31.901193465263049</v>
      </c>
      <c r="M150" s="5">
        <v>1875.6069698417973</v>
      </c>
      <c r="N150" s="5">
        <v>1811.8045829112712</v>
      </c>
      <c r="T150">
        <v>149</v>
      </c>
      <c r="U150" s="4">
        <v>1818.4589010246593</v>
      </c>
      <c r="V150" s="4">
        <v>28.283907184486338</v>
      </c>
      <c r="W150" s="5">
        <v>1846.7428082091456</v>
      </c>
      <c r="X150" s="5">
        <v>1790.1749938401731</v>
      </c>
      <c r="AB150">
        <v>149</v>
      </c>
      <c r="AC150" s="4">
        <v>1845.0108095935143</v>
      </c>
      <c r="AD150" s="4">
        <v>31.17550967838298</v>
      </c>
      <c r="AE150" s="5">
        <v>1876.1863192718972</v>
      </c>
      <c r="AF150" s="5">
        <v>1813.8352999151314</v>
      </c>
      <c r="AJ150">
        <v>149</v>
      </c>
      <c r="AK150" s="4">
        <f t="shared" si="16"/>
        <v>1876.1863192718972</v>
      </c>
      <c r="AL150" s="4">
        <f t="shared" si="17"/>
        <v>1790.1749938401731</v>
      </c>
      <c r="AM150" s="4">
        <f t="shared" si="14"/>
        <v>1833.180656556035</v>
      </c>
      <c r="AN150" s="4">
        <f t="shared" si="15"/>
        <v>43.005662715862172</v>
      </c>
      <c r="AQ150">
        <v>149</v>
      </c>
      <c r="AR150" s="4">
        <v>1833.180656556035</v>
      </c>
      <c r="AS150" s="4">
        <v>43.005662715862172</v>
      </c>
      <c r="AT150" s="4">
        <f t="shared" si="18"/>
        <v>1876.1863192718972</v>
      </c>
      <c r="AU150" s="4">
        <f t="shared" si="19"/>
        <v>1790.1749938401729</v>
      </c>
      <c r="AW150">
        <v>86</v>
      </c>
      <c r="AX150" s="4">
        <v>1649.676666923126</v>
      </c>
      <c r="AY150" s="4">
        <v>41.722577026296904</v>
      </c>
      <c r="AZ150" s="4">
        <v>1691.399243949423</v>
      </c>
      <c r="BA150" s="4">
        <v>1607.9540898968291</v>
      </c>
      <c r="BB150">
        <f t="shared" si="20"/>
        <v>151</v>
      </c>
      <c r="BD150" s="4">
        <v>1685.5224668431547</v>
      </c>
      <c r="BE150">
        <v>151</v>
      </c>
      <c r="BG150" s="4">
        <v>1620.15479572356</v>
      </c>
      <c r="BH150">
        <v>151</v>
      </c>
    </row>
    <row r="151" spans="2:60" x14ac:dyDescent="0.35">
      <c r="B151">
        <v>51</v>
      </c>
      <c r="C151" s="4">
        <v>1842.8490597905641</v>
      </c>
      <c r="D151" s="4">
        <v>29.068787663096771</v>
      </c>
      <c r="E151" s="5">
        <v>1871.9178474536609</v>
      </c>
      <c r="F151" s="5">
        <v>1813.7802721274672</v>
      </c>
      <c r="J151">
        <v>51</v>
      </c>
      <c r="K151" s="4">
        <v>1871.8944938633038</v>
      </c>
      <c r="L151" s="4">
        <v>32.040632336214131</v>
      </c>
      <c r="M151" s="5">
        <v>1903.935126199518</v>
      </c>
      <c r="N151" s="5">
        <v>1839.8538615270895</v>
      </c>
      <c r="T151">
        <v>150</v>
      </c>
      <c r="U151" s="4">
        <v>1669.4539747776153</v>
      </c>
      <c r="V151" s="4">
        <v>49.299179054054974</v>
      </c>
      <c r="W151" s="5">
        <v>1718.7531538316703</v>
      </c>
      <c r="X151" s="5">
        <v>1620.1547957235603</v>
      </c>
      <c r="AB151">
        <v>150</v>
      </c>
      <c r="AC151" s="4">
        <v>1680.7723792365723</v>
      </c>
      <c r="AD151" s="4">
        <v>54.339275818972681</v>
      </c>
      <c r="AE151" s="5">
        <v>1735.111655055545</v>
      </c>
      <c r="AF151" s="5">
        <v>1626.4331034175996</v>
      </c>
      <c r="AJ151">
        <v>150</v>
      </c>
      <c r="AK151" s="4">
        <f t="shared" si="16"/>
        <v>1735.111655055545</v>
      </c>
      <c r="AL151" s="4">
        <f t="shared" si="17"/>
        <v>1620.1547957235603</v>
      </c>
      <c r="AM151" s="4">
        <f t="shared" si="14"/>
        <v>1677.6332253895525</v>
      </c>
      <c r="AN151" s="4">
        <f t="shared" si="15"/>
        <v>57.478429665992508</v>
      </c>
      <c r="AQ151">
        <v>150</v>
      </c>
      <c r="AR151" s="4">
        <v>1677.6332253895525</v>
      </c>
      <c r="AS151" s="4">
        <v>57.478429665992508</v>
      </c>
      <c r="AT151" s="4">
        <f t="shared" si="18"/>
        <v>1735.111655055545</v>
      </c>
      <c r="AU151" s="4">
        <f t="shared" si="19"/>
        <v>1620.15479572356</v>
      </c>
      <c r="AW151">
        <v>21</v>
      </c>
      <c r="AX151" s="4">
        <v>1650.7271871893499</v>
      </c>
      <c r="AY151" s="4">
        <v>21.199554116792569</v>
      </c>
      <c r="AZ151" s="4">
        <v>1671.9267413061425</v>
      </c>
      <c r="BA151" s="4">
        <v>1629.5276330725574</v>
      </c>
      <c r="BB151">
        <f t="shared" si="20"/>
        <v>152</v>
      </c>
      <c r="BD151" s="4">
        <v>1685.960372521472</v>
      </c>
      <c r="BE151">
        <v>152</v>
      </c>
      <c r="BG151" s="4">
        <v>1620.3897117200977</v>
      </c>
      <c r="BH151">
        <v>152</v>
      </c>
    </row>
    <row r="152" spans="2:60" x14ac:dyDescent="0.35">
      <c r="B152">
        <v>52</v>
      </c>
      <c r="C152" s="4">
        <v>1864.0424501745299</v>
      </c>
      <c r="D152" s="4">
        <v>30.460743487390928</v>
      </c>
      <c r="E152" s="5">
        <v>1894.5031936619209</v>
      </c>
      <c r="F152" s="5">
        <v>1833.5817066871389</v>
      </c>
      <c r="J152">
        <v>52</v>
      </c>
      <c r="K152" s="4">
        <v>1895.254588447247</v>
      </c>
      <c r="L152" s="4">
        <v>33.574894628517448</v>
      </c>
      <c r="M152" s="5">
        <v>1928.8294830757645</v>
      </c>
      <c r="N152" s="5">
        <v>1861.6796938187294</v>
      </c>
      <c r="T152">
        <v>151</v>
      </c>
      <c r="U152" s="4">
        <v>1855.9321303907218</v>
      </c>
      <c r="V152" s="4">
        <v>32.421877700930651</v>
      </c>
      <c r="W152" s="5">
        <v>1888.3540080916525</v>
      </c>
      <c r="X152" s="5">
        <v>1823.5102526897911</v>
      </c>
      <c r="AB152">
        <v>151</v>
      </c>
      <c r="AC152" s="4">
        <v>1886.3151109109335</v>
      </c>
      <c r="AD152" s="4">
        <v>35.736525207207421</v>
      </c>
      <c r="AE152" s="5">
        <v>1922.051636118141</v>
      </c>
      <c r="AF152" s="5">
        <v>1850.578585703726</v>
      </c>
      <c r="AJ152">
        <v>151</v>
      </c>
      <c r="AK152" s="4">
        <f t="shared" si="16"/>
        <v>1922.051636118141</v>
      </c>
      <c r="AL152" s="4">
        <f t="shared" si="17"/>
        <v>1823.5102526897911</v>
      </c>
      <c r="AM152" s="4">
        <f t="shared" si="14"/>
        <v>1872.780944403966</v>
      </c>
      <c r="AN152" s="4">
        <f t="shared" si="15"/>
        <v>49.270691714174973</v>
      </c>
      <c r="AQ152">
        <v>151</v>
      </c>
      <c r="AR152" s="4">
        <v>1872.780944403966</v>
      </c>
      <c r="AS152" s="4">
        <v>49.270691714174973</v>
      </c>
      <c r="AT152" s="4">
        <f t="shared" si="18"/>
        <v>1922.051636118141</v>
      </c>
      <c r="AU152" s="4">
        <f t="shared" si="19"/>
        <v>1823.5102526897911</v>
      </c>
      <c r="AW152">
        <v>302</v>
      </c>
      <c r="AX152" s="4">
        <v>1651.0630479299425</v>
      </c>
      <c r="AY152" s="4">
        <v>27.98051915144606</v>
      </c>
      <c r="AZ152" s="4">
        <v>1679.0435670813886</v>
      </c>
      <c r="BA152" s="4">
        <v>1623.0825287784965</v>
      </c>
      <c r="BB152">
        <f t="shared" si="20"/>
        <v>153</v>
      </c>
      <c r="BD152" s="4">
        <v>1687.6992002254328</v>
      </c>
      <c r="BE152">
        <v>153</v>
      </c>
      <c r="BG152" s="4">
        <v>1620.7085571453988</v>
      </c>
      <c r="BH152">
        <v>153</v>
      </c>
    </row>
    <row r="153" spans="2:60" x14ac:dyDescent="0.35">
      <c r="B153">
        <v>53</v>
      </c>
      <c r="C153" s="4">
        <v>1830.9499774800136</v>
      </c>
      <c r="D153" s="4">
        <v>29.029918345674517</v>
      </c>
      <c r="E153" s="5">
        <v>1859.9798958256881</v>
      </c>
      <c r="F153" s="5">
        <v>1801.920059134339</v>
      </c>
      <c r="J153">
        <v>53</v>
      </c>
      <c r="K153" s="4">
        <v>1858.778910032654</v>
      </c>
      <c r="L153" s="4">
        <v>31.997789217914203</v>
      </c>
      <c r="M153" s="5">
        <v>1890.7766992505683</v>
      </c>
      <c r="N153" s="5">
        <v>1826.7811208147398</v>
      </c>
      <c r="T153">
        <v>152</v>
      </c>
      <c r="U153" s="4">
        <v>1900.9828848102691</v>
      </c>
      <c r="V153" s="4">
        <v>21.107833478377628</v>
      </c>
      <c r="W153" s="5">
        <v>1922.0907182886467</v>
      </c>
      <c r="X153" s="5">
        <v>1879.8750513318914</v>
      </c>
      <c r="AB153">
        <v>152</v>
      </c>
      <c r="AC153" s="4">
        <v>1935.971624817025</v>
      </c>
      <c r="AD153" s="4">
        <v>23.265790776452384</v>
      </c>
      <c r="AE153" s="5">
        <v>1959.2374155934774</v>
      </c>
      <c r="AF153" s="5">
        <v>1912.7058340405727</v>
      </c>
      <c r="AJ153">
        <v>152</v>
      </c>
      <c r="AK153" s="4">
        <f t="shared" si="16"/>
        <v>1959.2374155934774</v>
      </c>
      <c r="AL153" s="4">
        <f t="shared" si="17"/>
        <v>1879.8750513318914</v>
      </c>
      <c r="AM153" s="4">
        <f t="shared" si="14"/>
        <v>1919.5562334626843</v>
      </c>
      <c r="AN153" s="4">
        <f t="shared" si="15"/>
        <v>39.681182130793104</v>
      </c>
      <c r="AQ153">
        <v>152</v>
      </c>
      <c r="AR153" s="4">
        <v>1919.5562334626843</v>
      </c>
      <c r="AS153" s="4">
        <v>39.681182130793104</v>
      </c>
      <c r="AT153" s="4">
        <f t="shared" si="18"/>
        <v>1959.2374155934774</v>
      </c>
      <c r="AU153" s="4">
        <f t="shared" si="19"/>
        <v>1879.8750513318912</v>
      </c>
      <c r="AW153">
        <v>126</v>
      </c>
      <c r="AX153" s="4">
        <v>1652.3504166166513</v>
      </c>
      <c r="AY153" s="4">
        <v>22.665066488080583</v>
      </c>
      <c r="AZ153" s="4">
        <v>1675.0154831047319</v>
      </c>
      <c r="BA153" s="4">
        <v>1629.6853501285707</v>
      </c>
      <c r="BB153">
        <f t="shared" si="20"/>
        <v>154</v>
      </c>
      <c r="BD153" s="4">
        <v>1687.8135116601998</v>
      </c>
      <c r="BE153">
        <v>154</v>
      </c>
      <c r="BG153" s="4">
        <v>1620.9443841946095</v>
      </c>
      <c r="BH153">
        <v>154</v>
      </c>
    </row>
    <row r="154" spans="2:60" x14ac:dyDescent="0.35">
      <c r="B154">
        <v>54</v>
      </c>
      <c r="C154" s="4">
        <v>1793.8319446008331</v>
      </c>
      <c r="D154" s="4">
        <v>38.107889994998331</v>
      </c>
      <c r="E154" s="5">
        <v>1831.9398345958314</v>
      </c>
      <c r="F154" s="5">
        <v>1755.7240546058349</v>
      </c>
      <c r="J154">
        <v>54</v>
      </c>
      <c r="K154" s="4">
        <v>1817.8661186803288</v>
      </c>
      <c r="L154" s="4">
        <v>42.003846413887857</v>
      </c>
      <c r="M154" s="5">
        <v>1859.8699650942167</v>
      </c>
      <c r="N154" s="5">
        <v>1775.8622722664409</v>
      </c>
      <c r="T154">
        <v>153</v>
      </c>
      <c r="U154" s="4">
        <v>1912.8819671208198</v>
      </c>
      <c r="V154" s="4">
        <v>17.289254880559099</v>
      </c>
      <c r="W154" s="5">
        <v>1930.171222001379</v>
      </c>
      <c r="X154" s="5">
        <v>1895.5927122402607</v>
      </c>
      <c r="AB154">
        <v>153</v>
      </c>
      <c r="AC154" s="4">
        <v>1949.0872086476747</v>
      </c>
      <c r="AD154" s="4">
        <v>19.056820167920108</v>
      </c>
      <c r="AE154" s="5">
        <v>1968.1440288155948</v>
      </c>
      <c r="AF154" s="5">
        <v>1930.0303884797547</v>
      </c>
      <c r="AJ154">
        <v>153</v>
      </c>
      <c r="AK154" s="4">
        <f t="shared" si="16"/>
        <v>1968.1440288155948</v>
      </c>
      <c r="AL154" s="4">
        <f t="shared" si="17"/>
        <v>1895.5927122402607</v>
      </c>
      <c r="AM154" s="4">
        <f t="shared" si="14"/>
        <v>1931.8683705279277</v>
      </c>
      <c r="AN154" s="4">
        <f t="shared" si="15"/>
        <v>36.275658287667056</v>
      </c>
      <c r="AQ154">
        <v>153</v>
      </c>
      <c r="AR154" s="4">
        <v>1931.8683705279277</v>
      </c>
      <c r="AS154" s="4">
        <v>36.275658287667056</v>
      </c>
      <c r="AT154" s="4">
        <f t="shared" si="18"/>
        <v>1968.1440288155948</v>
      </c>
      <c r="AU154" s="4">
        <f t="shared" si="19"/>
        <v>1895.5927122402607</v>
      </c>
      <c r="AW154">
        <v>208</v>
      </c>
      <c r="AX154" s="4">
        <v>1652.9560892816262</v>
      </c>
      <c r="AY154" s="4">
        <v>32.566377561528498</v>
      </c>
      <c r="AZ154" s="4">
        <v>1685.5224668431547</v>
      </c>
      <c r="BA154" s="4">
        <v>1620.3897117200977</v>
      </c>
      <c r="BB154">
        <f t="shared" si="20"/>
        <v>155</v>
      </c>
      <c r="BD154" s="4">
        <v>1688.0419159074779</v>
      </c>
      <c r="BE154">
        <v>155</v>
      </c>
      <c r="BG154" s="4">
        <v>1621.1825640267723</v>
      </c>
      <c r="BH154">
        <v>155</v>
      </c>
    </row>
    <row r="155" spans="2:60" x14ac:dyDescent="0.35">
      <c r="B155">
        <v>55</v>
      </c>
      <c r="C155" s="4">
        <v>1655.778910032654</v>
      </c>
      <c r="D155" s="4">
        <v>19.959406651593383</v>
      </c>
      <c r="E155" s="5">
        <v>1675.7383166842474</v>
      </c>
      <c r="F155" s="5">
        <v>1635.8195033810607</v>
      </c>
      <c r="J155">
        <v>55</v>
      </c>
      <c r="K155" s="4">
        <v>1665.6992455804525</v>
      </c>
      <c r="L155" s="4">
        <v>21.999954644980221</v>
      </c>
      <c r="M155" s="5">
        <v>1687.6992002254328</v>
      </c>
      <c r="N155" s="5">
        <v>1643.6992909354722</v>
      </c>
      <c r="T155">
        <v>154</v>
      </c>
      <c r="U155" s="4">
        <v>1670.6379630672222</v>
      </c>
      <c r="V155" s="4">
        <v>49.455399040449862</v>
      </c>
      <c r="W155" s="5">
        <v>1720.0933621076722</v>
      </c>
      <c r="X155" s="5">
        <v>1621.1825640267723</v>
      </c>
      <c r="AB155">
        <v>154</v>
      </c>
      <c r="AC155" s="4">
        <v>1682.0774124535526</v>
      </c>
      <c r="AD155" s="4">
        <v>54.511466940448287</v>
      </c>
      <c r="AE155" s="5">
        <v>1736.588879394001</v>
      </c>
      <c r="AF155" s="5">
        <v>1627.5659455131042</v>
      </c>
      <c r="AJ155">
        <v>154</v>
      </c>
      <c r="AK155" s="4">
        <f t="shared" si="16"/>
        <v>1736.588879394001</v>
      </c>
      <c r="AL155" s="4">
        <f t="shared" si="17"/>
        <v>1621.1825640267723</v>
      </c>
      <c r="AM155" s="4">
        <f t="shared" si="14"/>
        <v>1678.8857217103866</v>
      </c>
      <c r="AN155" s="4">
        <f t="shared" si="15"/>
        <v>57.703157683614336</v>
      </c>
      <c r="AQ155">
        <v>154</v>
      </c>
      <c r="AR155" s="4">
        <v>1678.8857217103866</v>
      </c>
      <c r="AS155" s="4">
        <v>57.703157683614336</v>
      </c>
      <c r="AT155" s="4">
        <f t="shared" si="18"/>
        <v>1736.588879394001</v>
      </c>
      <c r="AU155" s="4">
        <f t="shared" si="19"/>
        <v>1621.1825640267723</v>
      </c>
      <c r="AW155">
        <v>280</v>
      </c>
      <c r="AX155" s="4">
        <v>1652.9949481354452</v>
      </c>
      <c r="AY155" s="4">
        <v>38.471442374816661</v>
      </c>
      <c r="AZ155" s="4">
        <v>1691.4663905102618</v>
      </c>
      <c r="BA155" s="4">
        <v>1614.5235057606285</v>
      </c>
      <c r="BB155">
        <f t="shared" si="20"/>
        <v>156</v>
      </c>
      <c r="BD155" s="4">
        <v>1688.6462349550281</v>
      </c>
      <c r="BE155">
        <v>156</v>
      </c>
      <c r="BG155" s="4">
        <v>1622.3160628885198</v>
      </c>
      <c r="BH155">
        <v>156</v>
      </c>
    </row>
    <row r="156" spans="2:60" x14ac:dyDescent="0.35">
      <c r="B156">
        <v>56</v>
      </c>
      <c r="C156" s="4">
        <v>1710.3607701835379</v>
      </c>
      <c r="D156" s="4">
        <v>32.109339734828723</v>
      </c>
      <c r="E156" s="5">
        <v>1742.4701099183667</v>
      </c>
      <c r="F156" s="5">
        <v>1678.251430448709</v>
      </c>
      <c r="J156">
        <v>56</v>
      </c>
      <c r="K156" s="4">
        <v>1725.8612768832338</v>
      </c>
      <c r="L156" s="4">
        <v>35.392034952607219</v>
      </c>
      <c r="M156" s="5">
        <v>1761.253311835841</v>
      </c>
      <c r="N156" s="5">
        <v>1690.4692419306266</v>
      </c>
      <c r="T156">
        <v>155</v>
      </c>
      <c r="U156" s="4">
        <v>1817.5709098074542</v>
      </c>
      <c r="V156" s="4">
        <v>35.744124142055909</v>
      </c>
      <c r="W156" s="5">
        <v>1853.3150339495101</v>
      </c>
      <c r="X156" s="5">
        <v>1781.8267856653983</v>
      </c>
      <c r="AB156">
        <v>155</v>
      </c>
      <c r="AC156" s="4">
        <v>1844.0320346807791</v>
      </c>
      <c r="AD156" s="4">
        <v>39.398421189389268</v>
      </c>
      <c r="AE156" s="5">
        <v>1883.4304558701683</v>
      </c>
      <c r="AF156" s="5">
        <v>1804.63361349139</v>
      </c>
      <c r="AJ156">
        <v>155</v>
      </c>
      <c r="AK156" s="4">
        <f t="shared" si="16"/>
        <v>1883.4304558701683</v>
      </c>
      <c r="AL156" s="4">
        <f t="shared" si="17"/>
        <v>1781.8267856653983</v>
      </c>
      <c r="AM156" s="4">
        <f t="shared" si="14"/>
        <v>1832.6286207677833</v>
      </c>
      <c r="AN156" s="4">
        <f t="shared" si="15"/>
        <v>50.801835102384985</v>
      </c>
      <c r="AQ156">
        <v>155</v>
      </c>
      <c r="AR156" s="4">
        <v>1832.6286207677833</v>
      </c>
      <c r="AS156" s="4">
        <v>50.801835102384985</v>
      </c>
      <c r="AT156" s="4">
        <f t="shared" si="18"/>
        <v>1883.4304558701683</v>
      </c>
      <c r="AU156" s="4">
        <f t="shared" si="19"/>
        <v>1781.8267856653983</v>
      </c>
      <c r="AW156">
        <v>204</v>
      </c>
      <c r="AX156" s="4">
        <v>1653.9392918658045</v>
      </c>
      <c r="AY156" s="4">
        <v>27.253674836106029</v>
      </c>
      <c r="AZ156" s="4">
        <v>1681.1929667019106</v>
      </c>
      <c r="BA156" s="4">
        <v>1626.6856170296985</v>
      </c>
      <c r="BB156">
        <f t="shared" si="20"/>
        <v>157</v>
      </c>
      <c r="BD156" s="4">
        <v>1688.6462349550281</v>
      </c>
      <c r="BE156">
        <v>157</v>
      </c>
      <c r="BG156" s="4">
        <v>1622.810815013863</v>
      </c>
      <c r="BH156">
        <v>157</v>
      </c>
    </row>
    <row r="157" spans="2:60" x14ac:dyDescent="0.35">
      <c r="B157">
        <v>57</v>
      </c>
      <c r="C157" s="4">
        <v>1735.4613219232069</v>
      </c>
      <c r="D157" s="4">
        <v>35.159107123195895</v>
      </c>
      <c r="E157" s="5">
        <v>1770.6204290464029</v>
      </c>
      <c r="F157" s="5">
        <v>1700.3022148000109</v>
      </c>
      <c r="J157">
        <v>57</v>
      </c>
      <c r="K157" s="4">
        <v>1753.5279810832112</v>
      </c>
      <c r="L157" s="4">
        <v>38.753595012633411</v>
      </c>
      <c r="M157" s="5">
        <v>1792.2815760958447</v>
      </c>
      <c r="N157" s="5">
        <v>1714.7743860705777</v>
      </c>
      <c r="T157">
        <v>156</v>
      </c>
      <c r="U157" s="4">
        <v>1863.5096554442068</v>
      </c>
      <c r="V157" s="4">
        <v>31.190603783791147</v>
      </c>
      <c r="W157" s="5">
        <v>1894.700259227998</v>
      </c>
      <c r="X157" s="5">
        <v>1832.3190516604157</v>
      </c>
      <c r="AB157">
        <v>156</v>
      </c>
      <c r="AC157" s="4">
        <v>1894.6673234996058</v>
      </c>
      <c r="AD157" s="4">
        <v>34.379372121173517</v>
      </c>
      <c r="AE157" s="5">
        <v>1929.0466956207792</v>
      </c>
      <c r="AF157" s="5">
        <v>1860.2879513784324</v>
      </c>
      <c r="AJ157">
        <v>156</v>
      </c>
      <c r="AK157" s="4">
        <f t="shared" si="16"/>
        <v>1929.0466956207792</v>
      </c>
      <c r="AL157" s="4">
        <f t="shared" si="17"/>
        <v>1832.3190516604157</v>
      </c>
      <c r="AM157" s="4">
        <f t="shared" si="14"/>
        <v>1880.6828736405973</v>
      </c>
      <c r="AN157" s="4">
        <f t="shared" si="15"/>
        <v>48.36382198018191</v>
      </c>
      <c r="AQ157">
        <v>156</v>
      </c>
      <c r="AR157" s="4">
        <v>1880.6828736405973</v>
      </c>
      <c r="AS157" s="4">
        <v>48.36382198018191</v>
      </c>
      <c r="AT157" s="4">
        <f t="shared" si="18"/>
        <v>1929.0466956207792</v>
      </c>
      <c r="AU157" s="4">
        <f t="shared" si="19"/>
        <v>1832.3190516604154</v>
      </c>
      <c r="AW157">
        <v>27</v>
      </c>
      <c r="AX157" s="4">
        <v>1654.7306822639848</v>
      </c>
      <c r="AY157" s="4">
        <v>26.932310363798024</v>
      </c>
      <c r="AZ157" s="4">
        <v>1681.6629926277828</v>
      </c>
      <c r="BA157" s="4">
        <v>1627.7983719001868</v>
      </c>
      <c r="BB157">
        <f t="shared" si="20"/>
        <v>158</v>
      </c>
      <c r="BD157" s="4">
        <v>1689.8806068177962</v>
      </c>
      <c r="BE157">
        <v>158</v>
      </c>
      <c r="BG157" s="4">
        <v>1622.8710099024711</v>
      </c>
      <c r="BH157">
        <v>158</v>
      </c>
    </row>
    <row r="158" spans="2:60" x14ac:dyDescent="0.35">
      <c r="B158">
        <v>58</v>
      </c>
      <c r="C158" s="4">
        <v>1825.8588278347033</v>
      </c>
      <c r="D158" s="4">
        <v>31.727719679164863</v>
      </c>
      <c r="E158" s="5">
        <v>1857.5865475138683</v>
      </c>
      <c r="F158" s="5">
        <v>1794.1311081555384</v>
      </c>
      <c r="J158">
        <v>58</v>
      </c>
      <c r="K158" s="4">
        <v>1853.1672671996396</v>
      </c>
      <c r="L158" s="4">
        <v>34.97140000775282</v>
      </c>
      <c r="M158" s="5">
        <v>1888.1386672073925</v>
      </c>
      <c r="N158" s="5">
        <v>1818.1958671918867</v>
      </c>
      <c r="T158">
        <v>157</v>
      </c>
      <c r="U158" s="4">
        <v>1650.391763314942</v>
      </c>
      <c r="V158" s="4">
        <v>26.205748380667956</v>
      </c>
      <c r="W158" s="5">
        <v>1676.5975116956099</v>
      </c>
      <c r="X158" s="5">
        <v>1624.186014934274</v>
      </c>
      <c r="AB158">
        <v>157</v>
      </c>
      <c r="AC158" s="4">
        <v>1659.7613444431934</v>
      </c>
      <c r="AD158" s="4">
        <v>28.884890511834726</v>
      </c>
      <c r="AE158" s="5">
        <v>1688.6462349550281</v>
      </c>
      <c r="AF158" s="5">
        <v>1630.8764539313586</v>
      </c>
      <c r="AJ158">
        <v>157</v>
      </c>
      <c r="AK158" s="4">
        <f t="shared" si="16"/>
        <v>1688.6462349550281</v>
      </c>
      <c r="AL158" s="4">
        <f t="shared" si="17"/>
        <v>1624.186014934274</v>
      </c>
      <c r="AM158" s="4">
        <f t="shared" si="14"/>
        <v>1656.4161249446511</v>
      </c>
      <c r="AN158" s="4">
        <f t="shared" si="15"/>
        <v>32.230110010377075</v>
      </c>
      <c r="AQ158">
        <v>157</v>
      </c>
      <c r="AR158" s="4">
        <v>1656.4161249446511</v>
      </c>
      <c r="AS158" s="4">
        <v>32.230110010377075</v>
      </c>
      <c r="AT158" s="4">
        <f t="shared" si="18"/>
        <v>1688.6462349550281</v>
      </c>
      <c r="AU158" s="4">
        <f t="shared" si="19"/>
        <v>1624.186014934274</v>
      </c>
      <c r="AW158">
        <v>40</v>
      </c>
      <c r="AX158" s="4">
        <v>1655.5001077146712</v>
      </c>
      <c r="AY158" s="4">
        <v>32.541808192806684</v>
      </c>
      <c r="AZ158" s="4">
        <v>1688.0419159074779</v>
      </c>
      <c r="BA158" s="4">
        <v>1622.9582995218645</v>
      </c>
      <c r="BB158">
        <f t="shared" si="20"/>
        <v>159</v>
      </c>
      <c r="BD158" s="4">
        <v>1690.8620714627116</v>
      </c>
      <c r="BE158">
        <v>159</v>
      </c>
      <c r="BG158" s="4">
        <v>1622.9582995218645</v>
      </c>
      <c r="BH158">
        <v>159</v>
      </c>
    </row>
    <row r="159" spans="2:60" x14ac:dyDescent="0.35">
      <c r="B159">
        <v>59</v>
      </c>
      <c r="C159" s="4">
        <v>1724.509430244342</v>
      </c>
      <c r="D159" s="4">
        <v>38.370382416707486</v>
      </c>
      <c r="E159" s="5">
        <v>1762.8798126610495</v>
      </c>
      <c r="F159" s="5">
        <v>1686.1390478276344</v>
      </c>
      <c r="J159">
        <v>59</v>
      </c>
      <c r="K159" s="4">
        <v>1741.4564238261457</v>
      </c>
      <c r="L159" s="4">
        <v>42.293174722742719</v>
      </c>
      <c r="M159" s="5">
        <v>1783.7495985488886</v>
      </c>
      <c r="N159" s="5">
        <v>1699.1632491034029</v>
      </c>
      <c r="T159">
        <v>158</v>
      </c>
      <c r="U159" s="4">
        <v>1735.99411665353</v>
      </c>
      <c r="V159" s="4">
        <v>32.352618583609143</v>
      </c>
      <c r="W159" s="5">
        <v>1768.3467352371392</v>
      </c>
      <c r="X159" s="5">
        <v>1703.6414980699208</v>
      </c>
      <c r="AB159">
        <v>158</v>
      </c>
      <c r="AC159" s="4">
        <v>1754.1152460308524</v>
      </c>
      <c r="AD159" s="4">
        <v>35.660185390777912</v>
      </c>
      <c r="AE159" s="5">
        <v>1789.7754314216304</v>
      </c>
      <c r="AF159" s="5">
        <v>1718.4550606400744</v>
      </c>
      <c r="AJ159">
        <v>158</v>
      </c>
      <c r="AK159" s="4">
        <f t="shared" si="16"/>
        <v>1789.7754314216304</v>
      </c>
      <c r="AL159" s="4">
        <f t="shared" si="17"/>
        <v>1703.6414980699208</v>
      </c>
      <c r="AM159" s="4">
        <f t="shared" si="14"/>
        <v>1746.7084647457755</v>
      </c>
      <c r="AN159" s="4">
        <f t="shared" si="15"/>
        <v>43.066966675854928</v>
      </c>
      <c r="AQ159">
        <v>158</v>
      </c>
      <c r="AR159" s="4">
        <v>1746.7084647457755</v>
      </c>
      <c r="AS159" s="4">
        <v>43.066966675854928</v>
      </c>
      <c r="AT159" s="4">
        <f t="shared" si="18"/>
        <v>1789.7754314216304</v>
      </c>
      <c r="AU159" s="4">
        <f t="shared" si="19"/>
        <v>1703.6414980699205</v>
      </c>
      <c r="AW159">
        <v>157</v>
      </c>
      <c r="AX159" s="4">
        <v>1656.4161249446511</v>
      </c>
      <c r="AY159" s="4">
        <v>32.230110010377075</v>
      </c>
      <c r="AZ159" s="4">
        <v>1688.6462349550281</v>
      </c>
      <c r="BA159" s="4">
        <v>1624.186014934274</v>
      </c>
      <c r="BB159">
        <f t="shared" si="20"/>
        <v>160</v>
      </c>
      <c r="BD159" s="4">
        <v>1691.399243949423</v>
      </c>
      <c r="BE159">
        <v>160</v>
      </c>
      <c r="BG159" s="4">
        <v>1623.0825287784965</v>
      </c>
      <c r="BH159">
        <v>160</v>
      </c>
    </row>
    <row r="160" spans="2:60" x14ac:dyDescent="0.35">
      <c r="B160">
        <v>60</v>
      </c>
      <c r="C160" s="4">
        <v>1751.5043632473821</v>
      </c>
      <c r="D160" s="4">
        <v>40.666133992310449</v>
      </c>
      <c r="E160" s="5">
        <v>1792.1704972396926</v>
      </c>
      <c r="F160" s="5">
        <v>1710.8382292550716</v>
      </c>
      <c r="J160">
        <v>60</v>
      </c>
      <c r="K160" s="4">
        <v>1771.2111811732914</v>
      </c>
      <c r="L160" s="4">
        <v>44.823632236888074</v>
      </c>
      <c r="M160" s="5">
        <v>1816.0348134101794</v>
      </c>
      <c r="N160" s="5">
        <v>1726.3875489364034</v>
      </c>
      <c r="T160">
        <v>159</v>
      </c>
      <c r="U160" s="4">
        <v>1743.5124422925346</v>
      </c>
      <c r="V160" s="4">
        <v>31.522736047838919</v>
      </c>
      <c r="W160" s="5">
        <v>1775.0351783403735</v>
      </c>
      <c r="X160" s="5">
        <v>1711.9897062446958</v>
      </c>
      <c r="AB160">
        <v>159</v>
      </c>
      <c r="AC160" s="4">
        <v>1762.4022069586758</v>
      </c>
      <c r="AD160" s="4">
        <v>34.745459894859977</v>
      </c>
      <c r="AE160" s="5">
        <v>1797.1476668535358</v>
      </c>
      <c r="AF160" s="5">
        <v>1727.6567470638158</v>
      </c>
      <c r="AJ160">
        <v>159</v>
      </c>
      <c r="AK160" s="4">
        <f t="shared" si="16"/>
        <v>1797.1476668535358</v>
      </c>
      <c r="AL160" s="4">
        <f t="shared" si="17"/>
        <v>1711.9897062446958</v>
      </c>
      <c r="AM160" s="4">
        <f t="shared" si="14"/>
        <v>1754.5686865491157</v>
      </c>
      <c r="AN160" s="4">
        <f t="shared" si="15"/>
        <v>42.578980304420156</v>
      </c>
      <c r="AQ160">
        <v>159</v>
      </c>
      <c r="AR160" s="4">
        <v>1754.5686865491157</v>
      </c>
      <c r="AS160" s="4">
        <v>42.578980304420156</v>
      </c>
      <c r="AT160" s="4">
        <f t="shared" si="18"/>
        <v>1797.1476668535358</v>
      </c>
      <c r="AU160" s="4">
        <f t="shared" si="19"/>
        <v>1711.9897062446955</v>
      </c>
      <c r="AW160">
        <v>103</v>
      </c>
      <c r="AX160" s="4">
        <v>1656.4999692703934</v>
      </c>
      <c r="AY160" s="4">
        <v>42.889715418858259</v>
      </c>
      <c r="AZ160" s="4">
        <v>1699.3896846892517</v>
      </c>
      <c r="BA160" s="4">
        <v>1613.6102538515352</v>
      </c>
      <c r="BB160">
        <f t="shared" si="20"/>
        <v>161</v>
      </c>
      <c r="BD160" s="4">
        <v>1691.4663905102618</v>
      </c>
      <c r="BE160">
        <v>161</v>
      </c>
      <c r="BG160" s="4">
        <v>1624.186014934274</v>
      </c>
      <c r="BH160">
        <v>161</v>
      </c>
    </row>
    <row r="161" spans="2:60" x14ac:dyDescent="0.35">
      <c r="B161">
        <v>61</v>
      </c>
      <c r="C161" s="4">
        <v>1778.0257009345794</v>
      </c>
      <c r="D161" s="4">
        <v>32.412866592859615</v>
      </c>
      <c r="E161" s="5">
        <v>1810.4385675274391</v>
      </c>
      <c r="F161" s="5">
        <v>1745.6128343417197</v>
      </c>
      <c r="J161">
        <v>61</v>
      </c>
      <c r="K161" s="4">
        <v>1800.4439252336449</v>
      </c>
      <c r="L161" s="4">
        <v>35.726592849381149</v>
      </c>
      <c r="M161" s="5">
        <v>1836.1705180830261</v>
      </c>
      <c r="N161" s="5">
        <v>1764.7173323842637</v>
      </c>
      <c r="T161">
        <v>160</v>
      </c>
      <c r="U161" s="4">
        <v>1800.5806778515932</v>
      </c>
      <c r="V161" s="4">
        <v>32.212016556239519</v>
      </c>
      <c r="W161" s="5">
        <v>1832.7926944078326</v>
      </c>
      <c r="X161" s="5">
        <v>1768.3686612953538</v>
      </c>
      <c r="AB161">
        <v>160</v>
      </c>
      <c r="AC161" s="4">
        <v>1825.3048080171152</v>
      </c>
      <c r="AD161" s="4">
        <v>35.505208928846002</v>
      </c>
      <c r="AE161" s="5">
        <v>1860.8100169459613</v>
      </c>
      <c r="AF161" s="5">
        <v>1789.7995990882691</v>
      </c>
      <c r="AJ161">
        <v>160</v>
      </c>
      <c r="AK161" s="4">
        <f t="shared" si="16"/>
        <v>1860.8100169459613</v>
      </c>
      <c r="AL161" s="4">
        <f t="shared" si="17"/>
        <v>1768.3686612953538</v>
      </c>
      <c r="AM161" s="4">
        <f t="shared" si="14"/>
        <v>1814.5893391206575</v>
      </c>
      <c r="AN161" s="4">
        <f t="shared" si="15"/>
        <v>46.22067782530371</v>
      </c>
      <c r="AQ161">
        <v>160</v>
      </c>
      <c r="AR161" s="4">
        <v>1814.5893391206575</v>
      </c>
      <c r="AS161" s="4">
        <v>46.22067782530371</v>
      </c>
      <c r="AT161" s="4">
        <f t="shared" si="18"/>
        <v>1860.8100169459613</v>
      </c>
      <c r="AU161" s="4">
        <f t="shared" si="19"/>
        <v>1768.3686612953538</v>
      </c>
      <c r="AW161">
        <v>72</v>
      </c>
      <c r="AX161" s="4">
        <v>1658.5942475998163</v>
      </c>
      <c r="AY161" s="4">
        <v>22.128693176221759</v>
      </c>
      <c r="AZ161" s="4">
        <v>1680.7229407760381</v>
      </c>
      <c r="BA161" s="4">
        <v>1636.4655544235945</v>
      </c>
      <c r="BB161">
        <f t="shared" si="20"/>
        <v>162</v>
      </c>
      <c r="BD161" s="4">
        <v>1692.1316233738596</v>
      </c>
      <c r="BE161">
        <v>162</v>
      </c>
      <c r="BG161" s="4">
        <v>1624.3966387392861</v>
      </c>
      <c r="BH161">
        <v>162</v>
      </c>
    </row>
    <row r="162" spans="2:60" x14ac:dyDescent="0.35">
      <c r="B162">
        <v>62</v>
      </c>
      <c r="C162" s="4">
        <v>1812.3613613331831</v>
      </c>
      <c r="D162" s="4">
        <v>32.249533326666466</v>
      </c>
      <c r="E162" s="5">
        <v>1844.6108946598497</v>
      </c>
      <c r="F162" s="5">
        <v>1780.1118280065166</v>
      </c>
      <c r="J162">
        <v>62</v>
      </c>
      <c r="K162" s="4">
        <v>1838.289888526067</v>
      </c>
      <c r="L162" s="4">
        <v>35.546561222640449</v>
      </c>
      <c r="M162" s="5">
        <v>1873.8364497487075</v>
      </c>
      <c r="N162" s="5">
        <v>1802.7433273034264</v>
      </c>
      <c r="T162">
        <v>161</v>
      </c>
      <c r="U162" s="4">
        <v>1841.2506755995946</v>
      </c>
      <c r="V162" s="4">
        <v>29.543062053450683</v>
      </c>
      <c r="W162" s="5">
        <v>1870.7937376530454</v>
      </c>
      <c r="X162" s="5">
        <v>1811.7076135461439</v>
      </c>
      <c r="AB162">
        <v>161</v>
      </c>
      <c r="AC162" s="4">
        <v>1870.1326990203806</v>
      </c>
      <c r="AD162" s="4">
        <v>32.563394122633724</v>
      </c>
      <c r="AE162" s="5">
        <v>1902.6960931430144</v>
      </c>
      <c r="AF162" s="5">
        <v>1837.5693048977469</v>
      </c>
      <c r="AJ162">
        <v>161</v>
      </c>
      <c r="AK162" s="4">
        <f t="shared" si="16"/>
        <v>1902.6960931430144</v>
      </c>
      <c r="AL162" s="4">
        <f t="shared" si="17"/>
        <v>1811.7076135461439</v>
      </c>
      <c r="AM162" s="4">
        <f t="shared" si="14"/>
        <v>1857.2018533445791</v>
      </c>
      <c r="AN162" s="4">
        <f t="shared" si="15"/>
        <v>45.494239798435274</v>
      </c>
      <c r="AQ162">
        <v>161</v>
      </c>
      <c r="AR162" s="4">
        <v>1857.2018533445791</v>
      </c>
      <c r="AS162" s="4">
        <v>45.494239798435274</v>
      </c>
      <c r="AT162" s="4">
        <f t="shared" si="18"/>
        <v>1902.6960931430144</v>
      </c>
      <c r="AU162" s="4">
        <f t="shared" si="19"/>
        <v>1811.7076135461439</v>
      </c>
      <c r="AW162">
        <v>22</v>
      </c>
      <c r="AX162" s="4">
        <v>1660.8560810306774</v>
      </c>
      <c r="AY162" s="4">
        <v>27.790153924350761</v>
      </c>
      <c r="AZ162" s="4">
        <v>1688.6462349550281</v>
      </c>
      <c r="BA162" s="4">
        <v>1633.0659271063266</v>
      </c>
      <c r="BB162">
        <f t="shared" si="20"/>
        <v>163</v>
      </c>
      <c r="BD162" s="4">
        <v>1692.7505008742594</v>
      </c>
      <c r="BE162">
        <v>163</v>
      </c>
      <c r="BG162" s="4">
        <v>1625.4898115987253</v>
      </c>
      <c r="BH162">
        <v>163</v>
      </c>
    </row>
    <row r="163" spans="2:60" x14ac:dyDescent="0.35">
      <c r="B163">
        <v>63</v>
      </c>
      <c r="C163" s="4">
        <v>1663.6524321585407</v>
      </c>
      <c r="D163" s="4">
        <v>29.514927313092926</v>
      </c>
      <c r="E163" s="5">
        <v>1693.1673594716335</v>
      </c>
      <c r="F163" s="5">
        <v>1634.1375048454479</v>
      </c>
      <c r="J163">
        <v>63</v>
      </c>
      <c r="K163" s="4">
        <v>1674.3777164733701</v>
      </c>
      <c r="L163" s="4">
        <v>32.532383029838002</v>
      </c>
      <c r="M163" s="5">
        <v>1706.9100995032081</v>
      </c>
      <c r="N163" s="5">
        <v>1641.8453334435321</v>
      </c>
      <c r="T163">
        <v>162</v>
      </c>
      <c r="U163" s="4">
        <v>1905.0084449949329</v>
      </c>
      <c r="V163" s="4">
        <v>23.57889972704897</v>
      </c>
      <c r="W163" s="5">
        <v>1928.5873447219819</v>
      </c>
      <c r="X163" s="5">
        <v>1881.4295452678839</v>
      </c>
      <c r="AB163">
        <v>162</v>
      </c>
      <c r="AC163" s="4">
        <v>1940.4087377547573</v>
      </c>
      <c r="AD163" s="4">
        <v>25.989486242177612</v>
      </c>
      <c r="AE163" s="5">
        <v>1966.398223996935</v>
      </c>
      <c r="AF163" s="5">
        <v>1914.4192515125796</v>
      </c>
      <c r="AJ163">
        <v>162</v>
      </c>
      <c r="AK163" s="4">
        <f t="shared" si="16"/>
        <v>1966.398223996935</v>
      </c>
      <c r="AL163" s="4">
        <f t="shared" si="17"/>
        <v>1881.4295452678839</v>
      </c>
      <c r="AM163" s="4">
        <f t="shared" si="14"/>
        <v>1923.9138846324095</v>
      </c>
      <c r="AN163" s="4">
        <f t="shared" si="15"/>
        <v>42.484339364525567</v>
      </c>
      <c r="AQ163">
        <v>162</v>
      </c>
      <c r="AR163" s="4">
        <v>1923.9138846324095</v>
      </c>
      <c r="AS163" s="4">
        <v>42.484339364525567</v>
      </c>
      <c r="AT163" s="4">
        <f t="shared" si="18"/>
        <v>1966.398223996935</v>
      </c>
      <c r="AU163" s="4">
        <f t="shared" si="19"/>
        <v>1881.4295452678839</v>
      </c>
      <c r="AW163">
        <v>263</v>
      </c>
      <c r="AX163" s="4">
        <v>1661.4350849696168</v>
      </c>
      <c r="AY163" s="4">
        <v>47.355118237080433</v>
      </c>
      <c r="AZ163" s="4">
        <v>1708.7902032066972</v>
      </c>
      <c r="BA163" s="4">
        <v>1614.0799667325364</v>
      </c>
      <c r="BB163">
        <f t="shared" si="20"/>
        <v>164</v>
      </c>
      <c r="BD163" s="4">
        <v>1693.0107614095564</v>
      </c>
      <c r="BE163">
        <v>164</v>
      </c>
      <c r="BG163" s="4">
        <v>1625.7154936236591</v>
      </c>
      <c r="BH163">
        <v>164</v>
      </c>
    </row>
    <row r="164" spans="2:60" x14ac:dyDescent="0.35">
      <c r="B164">
        <v>64</v>
      </c>
      <c r="C164" s="4">
        <v>1714.8007262695642</v>
      </c>
      <c r="D164" s="4">
        <v>37.274878788153416</v>
      </c>
      <c r="E164" s="5">
        <v>1752.0756050577177</v>
      </c>
      <c r="F164" s="5">
        <v>1677.5258474814107</v>
      </c>
      <c r="J164">
        <v>64</v>
      </c>
      <c r="K164" s="4">
        <v>1730.7551514469092</v>
      </c>
      <c r="L164" s="4">
        <v>41.085672387512915</v>
      </c>
      <c r="M164" s="5">
        <v>1771.8408238344221</v>
      </c>
      <c r="N164" s="5">
        <v>1689.6694790593963</v>
      </c>
      <c r="T164">
        <v>163</v>
      </c>
      <c r="U164" s="4">
        <v>1880.1446909131855</v>
      </c>
      <c r="V164" s="4">
        <v>32.050404494919505</v>
      </c>
      <c r="W164" s="5">
        <v>1912.1950954081051</v>
      </c>
      <c r="X164" s="5">
        <v>1848.0942864182659</v>
      </c>
      <c r="AB164">
        <v>163</v>
      </c>
      <c r="AC164" s="4">
        <v>1913.0030401981758</v>
      </c>
      <c r="AD164" s="4">
        <v>35.32707447419088</v>
      </c>
      <c r="AE164" s="5">
        <v>1948.3301146723666</v>
      </c>
      <c r="AF164" s="5">
        <v>1877.675965723985</v>
      </c>
      <c r="AJ164">
        <v>163</v>
      </c>
      <c r="AK164" s="4">
        <f t="shared" si="16"/>
        <v>1948.3301146723666</v>
      </c>
      <c r="AL164" s="4">
        <f t="shared" si="17"/>
        <v>1848.0942864182659</v>
      </c>
      <c r="AM164" s="4">
        <f t="shared" si="14"/>
        <v>1898.2122005453161</v>
      </c>
      <c r="AN164" s="4">
        <f t="shared" si="15"/>
        <v>50.117914127050426</v>
      </c>
      <c r="AQ164">
        <v>163</v>
      </c>
      <c r="AR164" s="4">
        <v>1898.2122005453161</v>
      </c>
      <c r="AS164" s="4">
        <v>50.117914127050426</v>
      </c>
      <c r="AT164" s="4">
        <f t="shared" si="18"/>
        <v>1948.3301146723666</v>
      </c>
      <c r="AU164" s="4">
        <f t="shared" si="19"/>
        <v>1848.0942864182657</v>
      </c>
      <c r="AW164">
        <v>77</v>
      </c>
      <c r="AX164" s="4">
        <v>1661.5011133621456</v>
      </c>
      <c r="AY164" s="4">
        <v>24.459259159326393</v>
      </c>
      <c r="AZ164" s="4">
        <v>1685.960372521472</v>
      </c>
      <c r="BA164" s="4">
        <v>1637.0418542028192</v>
      </c>
      <c r="BB164">
        <f t="shared" si="20"/>
        <v>165</v>
      </c>
      <c r="BD164" s="4">
        <v>1693.2793476529118</v>
      </c>
      <c r="BE164">
        <v>165</v>
      </c>
      <c r="BG164" s="4">
        <v>1626.3902861789998</v>
      </c>
      <c r="BH164">
        <v>165</v>
      </c>
    </row>
    <row r="165" spans="2:60" x14ac:dyDescent="0.35">
      <c r="B165">
        <v>65</v>
      </c>
      <c r="C165" s="4">
        <v>712.02184438689346</v>
      </c>
      <c r="D165" s="4">
        <v>58.533954173424036</v>
      </c>
      <c r="E165" s="5">
        <v>770.5557985603175</v>
      </c>
      <c r="F165" s="5">
        <v>653.48789021346943</v>
      </c>
      <c r="J165">
        <v>65</v>
      </c>
      <c r="K165" s="4">
        <v>625.45726832563901</v>
      </c>
      <c r="L165" s="4">
        <v>64.518167272466371</v>
      </c>
      <c r="M165" s="5">
        <v>689.97543559810538</v>
      </c>
      <c r="N165" s="5">
        <v>560.93910105317264</v>
      </c>
      <c r="T165">
        <v>164</v>
      </c>
      <c r="U165" s="4">
        <v>1848.4730041661976</v>
      </c>
      <c r="V165" s="4">
        <v>28.532330144241129</v>
      </c>
      <c r="W165" s="5">
        <v>1877.0053343104387</v>
      </c>
      <c r="X165" s="5">
        <v>1819.9406740219565</v>
      </c>
      <c r="AB165">
        <v>164</v>
      </c>
      <c r="AC165" s="4">
        <v>1878.0934016439589</v>
      </c>
      <c r="AD165" s="4">
        <v>31.449330135212065</v>
      </c>
      <c r="AE165" s="5">
        <v>1909.5427317791709</v>
      </c>
      <c r="AF165" s="5">
        <v>1846.6440715087469</v>
      </c>
      <c r="AJ165">
        <v>164</v>
      </c>
      <c r="AK165" s="4">
        <f t="shared" si="16"/>
        <v>1909.5427317791709</v>
      </c>
      <c r="AL165" s="4">
        <f t="shared" si="17"/>
        <v>1819.9406740219565</v>
      </c>
      <c r="AM165" s="4">
        <f t="shared" si="14"/>
        <v>1864.7417029005637</v>
      </c>
      <c r="AN165" s="4">
        <f t="shared" si="15"/>
        <v>44.801028878607212</v>
      </c>
      <c r="AQ165">
        <v>164</v>
      </c>
      <c r="AR165" s="4">
        <v>1864.7417029005637</v>
      </c>
      <c r="AS165" s="4">
        <v>44.801028878607212</v>
      </c>
      <c r="AT165" s="4">
        <f t="shared" si="18"/>
        <v>1909.5427317791709</v>
      </c>
      <c r="AU165" s="4">
        <f t="shared" si="19"/>
        <v>1819.9406740219565</v>
      </c>
      <c r="AW165">
        <v>55</v>
      </c>
      <c r="AX165" s="4">
        <v>1661.7593518032468</v>
      </c>
      <c r="AY165" s="4">
        <v>25.93984842218606</v>
      </c>
      <c r="AZ165" s="4">
        <v>1687.6992002254328</v>
      </c>
      <c r="BA165" s="4">
        <v>1635.8195033810607</v>
      </c>
      <c r="BB165">
        <f t="shared" si="20"/>
        <v>166</v>
      </c>
      <c r="BD165" s="4">
        <v>1694.8908651130455</v>
      </c>
      <c r="BE165">
        <v>166</v>
      </c>
      <c r="BG165" s="4">
        <v>1626.6856170296985</v>
      </c>
      <c r="BH165">
        <v>166</v>
      </c>
    </row>
    <row r="166" spans="2:60" x14ac:dyDescent="0.35">
      <c r="B166">
        <v>66</v>
      </c>
      <c r="C166" s="4">
        <v>1014.5308523814886</v>
      </c>
      <c r="D166" s="4">
        <v>60.846317653752862</v>
      </c>
      <c r="E166" s="5">
        <v>1075.3771700352413</v>
      </c>
      <c r="F166" s="5">
        <v>953.6845347277357</v>
      </c>
      <c r="J166">
        <v>66</v>
      </c>
      <c r="K166" s="4">
        <v>958.89325526404673</v>
      </c>
      <c r="L166" s="4">
        <v>67.066935007797838</v>
      </c>
      <c r="M166" s="5">
        <v>1025.9601902718446</v>
      </c>
      <c r="N166" s="5">
        <v>891.82632025624889</v>
      </c>
      <c r="T166">
        <v>165</v>
      </c>
      <c r="U166" s="4">
        <v>1863.1544589573246</v>
      </c>
      <c r="V166" s="4">
        <v>27.726419424923932</v>
      </c>
      <c r="W166" s="5">
        <v>1890.8808783822485</v>
      </c>
      <c r="X166" s="5">
        <v>1835.4280395324006</v>
      </c>
      <c r="AB166">
        <v>165</v>
      </c>
      <c r="AC166" s="4">
        <v>1894.2758135345118</v>
      </c>
      <c r="AD166" s="4">
        <v>30.561027212065454</v>
      </c>
      <c r="AE166" s="5">
        <v>1924.8368407465773</v>
      </c>
      <c r="AF166" s="5">
        <v>1863.7147863224463</v>
      </c>
      <c r="AJ166">
        <v>165</v>
      </c>
      <c r="AK166" s="4">
        <f t="shared" si="16"/>
        <v>1924.8368407465773</v>
      </c>
      <c r="AL166" s="4">
        <f t="shared" si="17"/>
        <v>1835.4280395324006</v>
      </c>
      <c r="AM166" s="4">
        <f t="shared" si="14"/>
        <v>1880.1324401394891</v>
      </c>
      <c r="AN166" s="4">
        <f t="shared" si="15"/>
        <v>44.704400607088246</v>
      </c>
      <c r="AQ166">
        <v>165</v>
      </c>
      <c r="AR166" s="4">
        <v>1880.1324401394891</v>
      </c>
      <c r="AS166" s="4">
        <v>44.704400607088246</v>
      </c>
      <c r="AT166" s="4">
        <f t="shared" si="18"/>
        <v>1924.8368407465773</v>
      </c>
      <c r="AU166" s="4">
        <f t="shared" si="19"/>
        <v>1835.4280395324008</v>
      </c>
      <c r="AW166">
        <v>218</v>
      </c>
      <c r="AX166" s="4">
        <v>1661.762088506166</v>
      </c>
      <c r="AY166" s="4">
        <v>52.802718932676498</v>
      </c>
      <c r="AZ166" s="4">
        <v>1714.5648074388425</v>
      </c>
      <c r="BA166" s="4">
        <v>1608.9593695734895</v>
      </c>
      <c r="BB166">
        <f t="shared" si="20"/>
        <v>167</v>
      </c>
      <c r="BD166" s="4">
        <v>1695.8298712155113</v>
      </c>
      <c r="BE166">
        <v>167</v>
      </c>
      <c r="BG166" s="4">
        <v>1627.7983719001868</v>
      </c>
      <c r="BH166">
        <v>167</v>
      </c>
    </row>
    <row r="167" spans="2:60" x14ac:dyDescent="0.35">
      <c r="B167">
        <v>67</v>
      </c>
      <c r="C167" s="4">
        <v>1556.8566884359871</v>
      </c>
      <c r="D167" s="4">
        <v>30.600220617660739</v>
      </c>
      <c r="E167" s="5">
        <v>1587.4569090536479</v>
      </c>
      <c r="F167" s="5">
        <v>1526.2564678183262</v>
      </c>
      <c r="J167">
        <v>67</v>
      </c>
      <c r="K167" s="4">
        <v>1556.6637203017679</v>
      </c>
      <c r="L167" s="4">
        <v>33.728631189604187</v>
      </c>
      <c r="M167" s="5">
        <v>1590.392351491372</v>
      </c>
      <c r="N167" s="5">
        <v>1522.9350891121637</v>
      </c>
      <c r="T167">
        <v>166</v>
      </c>
      <c r="U167" s="4">
        <v>1658.5612825132305</v>
      </c>
      <c r="V167" s="4">
        <v>25.894723164390712</v>
      </c>
      <c r="W167" s="5">
        <v>1684.4560056776213</v>
      </c>
      <c r="X167" s="5">
        <v>1632.6665593488397</v>
      </c>
      <c r="AB167">
        <v>166</v>
      </c>
      <c r="AC167" s="4">
        <v>1668.7660736403559</v>
      </c>
      <c r="AD167" s="4">
        <v>28.54206766289002</v>
      </c>
      <c r="AE167" s="5">
        <v>1697.308141303246</v>
      </c>
      <c r="AF167" s="5">
        <v>1640.2240059774658</v>
      </c>
      <c r="AJ167">
        <v>166</v>
      </c>
      <c r="AK167" s="4">
        <f t="shared" si="16"/>
        <v>1697.308141303246</v>
      </c>
      <c r="AL167" s="4">
        <f t="shared" si="17"/>
        <v>1632.6665593488397</v>
      </c>
      <c r="AM167" s="4">
        <f t="shared" si="14"/>
        <v>1664.9873503260428</v>
      </c>
      <c r="AN167" s="4">
        <f t="shared" si="15"/>
        <v>32.32079097720316</v>
      </c>
      <c r="AQ167">
        <v>166</v>
      </c>
      <c r="AR167" s="4">
        <v>1664.9873503260428</v>
      </c>
      <c r="AS167" s="4">
        <v>32.32079097720316</v>
      </c>
      <c r="AT167" s="4">
        <f t="shared" si="18"/>
        <v>1697.308141303246</v>
      </c>
      <c r="AU167" s="4">
        <f t="shared" si="19"/>
        <v>1632.6665593488397</v>
      </c>
      <c r="AW167">
        <v>306</v>
      </c>
      <c r="AX167" s="4">
        <v>1662.3486841717363</v>
      </c>
      <c r="AY167" s="4">
        <v>29.782939202123316</v>
      </c>
      <c r="AZ167" s="4">
        <v>1692.1316233738596</v>
      </c>
      <c r="BA167" s="4">
        <v>1632.565744969613</v>
      </c>
      <c r="BB167">
        <f t="shared" si="20"/>
        <v>168</v>
      </c>
      <c r="BD167" s="4">
        <v>1697.308141303246</v>
      </c>
      <c r="BE167">
        <v>168</v>
      </c>
      <c r="BG167" s="4">
        <v>1628.3006087472681</v>
      </c>
      <c r="BH167">
        <v>168</v>
      </c>
    </row>
    <row r="168" spans="2:60" x14ac:dyDescent="0.35">
      <c r="B168">
        <v>68</v>
      </c>
      <c r="C168" s="4">
        <v>1626.4751998648801</v>
      </c>
      <c r="D168" s="4">
        <v>15.155059538680007</v>
      </c>
      <c r="E168" s="5">
        <v>1641.6302594035601</v>
      </c>
      <c r="F168" s="5">
        <v>1611.3201403262001</v>
      </c>
      <c r="J168">
        <v>68</v>
      </c>
      <c r="K168" s="4">
        <v>1633.399673460196</v>
      </c>
      <c r="L168" s="4">
        <v>16.70443557330492</v>
      </c>
      <c r="M168" s="5">
        <v>1650.1041090335009</v>
      </c>
      <c r="N168" s="5">
        <v>1616.6952378868912</v>
      </c>
      <c r="T168">
        <v>167</v>
      </c>
      <c r="U168" s="4">
        <v>1771.0401700258981</v>
      </c>
      <c r="V168" s="4">
        <v>39.24505955966751</v>
      </c>
      <c r="W168" s="5">
        <v>1810.2852295855655</v>
      </c>
      <c r="X168" s="5">
        <v>1731.7951104662307</v>
      </c>
      <c r="AB168">
        <v>167</v>
      </c>
      <c r="AC168" s="4">
        <v>1792.7442292534624</v>
      </c>
      <c r="AD168" s="4">
        <v>43.257274398149917</v>
      </c>
      <c r="AE168" s="5">
        <v>1836.0015036516124</v>
      </c>
      <c r="AF168" s="5">
        <v>1749.4869548553124</v>
      </c>
      <c r="AJ168">
        <v>167</v>
      </c>
      <c r="AK168" s="4">
        <f t="shared" si="16"/>
        <v>1836.0015036516124</v>
      </c>
      <c r="AL168" s="4">
        <f t="shared" si="17"/>
        <v>1731.7951104662307</v>
      </c>
      <c r="AM168" s="4">
        <f t="shared" si="14"/>
        <v>1783.8983070589215</v>
      </c>
      <c r="AN168" s="4">
        <f t="shared" si="15"/>
        <v>52.103196592690892</v>
      </c>
      <c r="AQ168">
        <v>167</v>
      </c>
      <c r="AR168" s="4">
        <v>1783.8983070589215</v>
      </c>
      <c r="AS168" s="4">
        <v>52.103196592690892</v>
      </c>
      <c r="AT168" s="4">
        <f t="shared" si="18"/>
        <v>1836.0015036516124</v>
      </c>
      <c r="AU168" s="4">
        <f t="shared" si="19"/>
        <v>1731.7951104662307</v>
      </c>
      <c r="AW168">
        <v>232</v>
      </c>
      <c r="AX168" s="4">
        <v>1663.2768620839747</v>
      </c>
      <c r="AY168" s="4">
        <v>31.614003029070773</v>
      </c>
      <c r="AZ168" s="4">
        <v>1694.8908651130455</v>
      </c>
      <c r="BA168" s="4">
        <v>1631.6628590549039</v>
      </c>
      <c r="BB168">
        <f t="shared" si="20"/>
        <v>169</v>
      </c>
      <c r="BD168" s="4">
        <v>1697.7110206682792</v>
      </c>
      <c r="BE168">
        <v>169</v>
      </c>
      <c r="BG168" s="4">
        <v>1628.497397091016</v>
      </c>
      <c r="BH168">
        <v>169</v>
      </c>
    </row>
    <row r="169" spans="2:60" x14ac:dyDescent="0.35">
      <c r="B169">
        <v>69</v>
      </c>
      <c r="C169" s="4">
        <v>1634.8815167210901</v>
      </c>
      <c r="D169" s="4">
        <v>13.937132526480411</v>
      </c>
      <c r="E169" s="5">
        <v>1648.8186492475704</v>
      </c>
      <c r="F169" s="5">
        <v>1620.9443841946097</v>
      </c>
      <c r="J169">
        <v>69</v>
      </c>
      <c r="K169" s="4">
        <v>1642.6654093007544</v>
      </c>
      <c r="L169" s="4">
        <v>15.361993911736363</v>
      </c>
      <c r="M169" s="5">
        <v>1658.0274032124908</v>
      </c>
      <c r="N169" s="5">
        <v>1627.303415389018</v>
      </c>
      <c r="T169">
        <v>168</v>
      </c>
      <c r="U169" s="4">
        <v>-65.266467740119197</v>
      </c>
      <c r="V169" s="4">
        <v>42.297129791304769</v>
      </c>
      <c r="W169" s="5">
        <v>-22.969337948814427</v>
      </c>
      <c r="X169" s="5">
        <v>-107.56359753142397</v>
      </c>
      <c r="AB169">
        <v>168</v>
      </c>
      <c r="AC169" s="4">
        <v>-231.29703862177712</v>
      </c>
      <c r="AD169" s="4">
        <v>46.62137273240387</v>
      </c>
      <c r="AE169" s="5">
        <v>-184.67566588937325</v>
      </c>
      <c r="AF169" s="5">
        <v>-277.91841135418099</v>
      </c>
      <c r="AJ169">
        <v>168</v>
      </c>
      <c r="AK169" s="4">
        <f t="shared" si="16"/>
        <v>-22.969337948814427</v>
      </c>
      <c r="AL169" s="4">
        <f t="shared" si="17"/>
        <v>-277.91841135418099</v>
      </c>
      <c r="AM169" s="4">
        <f t="shared" si="14"/>
        <v>-150.44387465149771</v>
      </c>
      <c r="AN169" s="4">
        <f t="shared" si="15"/>
        <v>127.47453670268328</v>
      </c>
      <c r="AQ169">
        <v>168</v>
      </c>
      <c r="AR169" s="4">
        <v>-150.44387465149771</v>
      </c>
      <c r="AS169" s="4">
        <v>127.47453670268328</v>
      </c>
      <c r="AT169" s="4">
        <f t="shared" si="18"/>
        <v>-22.969337948814427</v>
      </c>
      <c r="AU169" s="4">
        <f t="shared" si="19"/>
        <v>-277.91841135418099</v>
      </c>
      <c r="AW169">
        <v>141</v>
      </c>
      <c r="AX169" s="4">
        <v>1664.214810873937</v>
      </c>
      <c r="AY169" s="4">
        <v>26.647260588774543</v>
      </c>
      <c r="AZ169" s="4">
        <v>1690.8620714627116</v>
      </c>
      <c r="BA169" s="4">
        <v>1637.5675502851625</v>
      </c>
      <c r="BB169">
        <f t="shared" si="20"/>
        <v>170</v>
      </c>
      <c r="BD169" s="4">
        <v>1698.5058020439055</v>
      </c>
      <c r="BE169">
        <v>170</v>
      </c>
      <c r="BG169" s="4">
        <v>1628.5044382913075</v>
      </c>
      <c r="BH169">
        <v>170</v>
      </c>
    </row>
    <row r="170" spans="2:60" x14ac:dyDescent="0.35">
      <c r="B170">
        <v>70</v>
      </c>
      <c r="C170" s="4">
        <v>1638.3742821754308</v>
      </c>
      <c r="D170" s="4">
        <v>13.97764343614466</v>
      </c>
      <c r="E170" s="5">
        <v>1652.3519256115756</v>
      </c>
      <c r="F170" s="5">
        <v>1624.3966387392861</v>
      </c>
      <c r="J170">
        <v>70</v>
      </c>
      <c r="K170" s="4">
        <v>1646.5152572908455</v>
      </c>
      <c r="L170" s="4">
        <v>15.406646450301196</v>
      </c>
      <c r="M170" s="5">
        <v>1661.9219037411467</v>
      </c>
      <c r="N170" s="5">
        <v>1631.1086108405443</v>
      </c>
      <c r="T170">
        <v>169</v>
      </c>
      <c r="U170" s="4">
        <v>-9.6782175430694224</v>
      </c>
      <c r="V170" s="4">
        <v>46.774577782340657</v>
      </c>
      <c r="W170" s="5">
        <v>37.096360239271235</v>
      </c>
      <c r="X170" s="5">
        <v>-56.452795325410079</v>
      </c>
      <c r="AB170">
        <v>169</v>
      </c>
      <c r="AC170" s="4">
        <v>-170.0257290845625</v>
      </c>
      <c r="AD170" s="4">
        <v>51.556572182342279</v>
      </c>
      <c r="AE170" s="5">
        <v>-118.46915690222022</v>
      </c>
      <c r="AF170" s="5">
        <v>-221.58230126690478</v>
      </c>
      <c r="AJ170">
        <v>169</v>
      </c>
      <c r="AK170" s="4">
        <f t="shared" si="16"/>
        <v>37.096360239271235</v>
      </c>
      <c r="AL170" s="4">
        <f t="shared" si="17"/>
        <v>-221.58230126690478</v>
      </c>
      <c r="AM170" s="4">
        <f t="shared" si="14"/>
        <v>-92.242970513816772</v>
      </c>
      <c r="AN170" s="4">
        <f t="shared" si="15"/>
        <v>129.33933075308801</v>
      </c>
      <c r="AQ170">
        <v>169</v>
      </c>
      <c r="AR170" s="4">
        <v>-92.242970513816772</v>
      </c>
      <c r="AS170" s="4">
        <v>129.33933075308801</v>
      </c>
      <c r="AT170" s="4">
        <f t="shared" si="18"/>
        <v>37.096360239271235</v>
      </c>
      <c r="AU170" s="4">
        <f t="shared" si="19"/>
        <v>-221.58230126690478</v>
      </c>
      <c r="AW170">
        <v>41</v>
      </c>
      <c r="AX170" s="4">
        <v>1664.4170874161518</v>
      </c>
      <c r="AY170" s="4">
        <v>35.912649124844393</v>
      </c>
      <c r="AZ170" s="4">
        <v>1700.3297365409962</v>
      </c>
      <c r="BA170" s="4">
        <v>1628.5044382913075</v>
      </c>
      <c r="BB170">
        <f t="shared" si="20"/>
        <v>171</v>
      </c>
      <c r="BD170" s="4">
        <v>1699.3896846892517</v>
      </c>
      <c r="BE170">
        <v>171</v>
      </c>
      <c r="BG170" s="4">
        <v>1629.5276330725574</v>
      </c>
      <c r="BH170">
        <v>171</v>
      </c>
    </row>
    <row r="171" spans="2:60" x14ac:dyDescent="0.35">
      <c r="B171">
        <v>71</v>
      </c>
      <c r="C171" s="4">
        <v>1643.2878335772998</v>
      </c>
      <c r="D171" s="4">
        <v>14.790436486283738</v>
      </c>
      <c r="E171" s="5">
        <v>1658.0782700635837</v>
      </c>
      <c r="F171" s="5">
        <v>1628.497397091016</v>
      </c>
      <c r="J171">
        <v>71</v>
      </c>
      <c r="K171" s="4">
        <v>1651.931145141313</v>
      </c>
      <c r="L171" s="4">
        <v>16.302535318690275</v>
      </c>
      <c r="M171" s="5">
        <v>1668.2336804600031</v>
      </c>
      <c r="N171" s="5">
        <v>1635.6286098226228</v>
      </c>
      <c r="T171">
        <v>170</v>
      </c>
      <c r="U171" s="4">
        <v>1311.2975171714897</v>
      </c>
      <c r="V171" s="4">
        <v>64.331793186492291</v>
      </c>
      <c r="W171" s="5">
        <v>1375.6293103579819</v>
      </c>
      <c r="X171" s="5">
        <v>1246.9657239849976</v>
      </c>
      <c r="AB171">
        <v>170</v>
      </c>
      <c r="AC171" s="4">
        <v>1285.9998311001013</v>
      </c>
      <c r="AD171" s="4">
        <v>70.908747791863561</v>
      </c>
      <c r="AE171" s="5">
        <v>1356.9085788919649</v>
      </c>
      <c r="AF171" s="5">
        <v>1215.0910833082378</v>
      </c>
      <c r="AJ171">
        <v>170</v>
      </c>
      <c r="AK171" s="4">
        <f t="shared" si="16"/>
        <v>1375.6293103579819</v>
      </c>
      <c r="AL171" s="4">
        <f t="shared" si="17"/>
        <v>1215.0910833082378</v>
      </c>
      <c r="AM171" s="4">
        <f t="shared" si="14"/>
        <v>1295.36019683311</v>
      </c>
      <c r="AN171" s="4">
        <f t="shared" si="15"/>
        <v>80.269113524871955</v>
      </c>
      <c r="AQ171">
        <v>170</v>
      </c>
      <c r="AR171" s="4">
        <v>1295.36019683311</v>
      </c>
      <c r="AS171" s="4">
        <v>80.269113524871955</v>
      </c>
      <c r="AT171" s="4">
        <f t="shared" si="18"/>
        <v>1375.6293103579819</v>
      </c>
      <c r="AU171" s="4">
        <f t="shared" si="19"/>
        <v>1215.091083308238</v>
      </c>
      <c r="AW171">
        <v>166</v>
      </c>
      <c r="AX171" s="4">
        <v>1664.9873503260428</v>
      </c>
      <c r="AY171" s="4">
        <v>32.32079097720316</v>
      </c>
      <c r="AZ171" s="4">
        <v>1697.308141303246</v>
      </c>
      <c r="BA171" s="4">
        <v>1632.6665593488397</v>
      </c>
      <c r="BB171">
        <f t="shared" si="20"/>
        <v>172</v>
      </c>
      <c r="BD171" s="4">
        <v>1700.2625899801574</v>
      </c>
      <c r="BE171">
        <v>172</v>
      </c>
      <c r="BG171" s="4">
        <v>1629.6853501285707</v>
      </c>
      <c r="BH171">
        <v>172</v>
      </c>
    </row>
    <row r="172" spans="2:60" x14ac:dyDescent="0.35">
      <c r="B172">
        <v>72</v>
      </c>
      <c r="C172" s="4">
        <v>1652.9373381375972</v>
      </c>
      <c r="D172" s="4">
        <v>16.47178371400264</v>
      </c>
      <c r="E172" s="5">
        <v>1669.4091218515998</v>
      </c>
      <c r="F172" s="5">
        <v>1636.4655544235945</v>
      </c>
      <c r="J172">
        <v>72</v>
      </c>
      <c r="K172" s="4">
        <v>1662.5671658597005</v>
      </c>
      <c r="L172" s="4">
        <v>18.155774916337634</v>
      </c>
      <c r="M172" s="5">
        <v>1680.7229407760381</v>
      </c>
      <c r="N172" s="5">
        <v>1644.4113909433629</v>
      </c>
      <c r="T172">
        <v>171</v>
      </c>
      <c r="U172" s="4">
        <v>1596.8754926247045</v>
      </c>
      <c r="V172" s="4">
        <v>50.640899036399901</v>
      </c>
      <c r="W172" s="5">
        <v>1647.5163916611045</v>
      </c>
      <c r="X172" s="5">
        <v>1546.2345935883045</v>
      </c>
      <c r="AB172">
        <v>171</v>
      </c>
      <c r="AC172" s="4">
        <v>1600.7738430356942</v>
      </c>
      <c r="AD172" s="4">
        <v>55.818166412921926</v>
      </c>
      <c r="AE172" s="5">
        <v>1656.5920094486162</v>
      </c>
      <c r="AF172" s="5">
        <v>1544.9556766227722</v>
      </c>
      <c r="AJ172">
        <v>171</v>
      </c>
      <c r="AK172" s="4">
        <f t="shared" si="16"/>
        <v>1656.5920094486162</v>
      </c>
      <c r="AL172" s="4">
        <f t="shared" si="17"/>
        <v>1544.9556766227722</v>
      </c>
      <c r="AM172" s="4">
        <f t="shared" si="14"/>
        <v>1600.7738430356942</v>
      </c>
      <c r="AN172" s="4">
        <f t="shared" si="15"/>
        <v>55.818166412921983</v>
      </c>
      <c r="AQ172">
        <v>171</v>
      </c>
      <c r="AR172" s="4">
        <v>1600.7738430356942</v>
      </c>
      <c r="AS172" s="4">
        <v>55.818166412921983</v>
      </c>
      <c r="AT172" s="4">
        <f t="shared" si="18"/>
        <v>1656.5920094486162</v>
      </c>
      <c r="AU172" s="4">
        <f t="shared" si="19"/>
        <v>1544.9556766227722</v>
      </c>
      <c r="AW172">
        <v>300</v>
      </c>
      <c r="AX172" s="4">
        <v>1665.9177998700236</v>
      </c>
      <c r="AY172" s="4">
        <v>50.614169657136699</v>
      </c>
      <c r="AZ172" s="4">
        <v>1716.5319695271603</v>
      </c>
      <c r="BA172" s="4">
        <v>1615.3036302128869</v>
      </c>
      <c r="BB172">
        <f t="shared" si="20"/>
        <v>173</v>
      </c>
      <c r="BD172" s="4">
        <v>1700.3297365409962</v>
      </c>
      <c r="BE172">
        <v>173</v>
      </c>
      <c r="BG172" s="4">
        <v>1631.6628590549039</v>
      </c>
      <c r="BH172">
        <v>173</v>
      </c>
    </row>
    <row r="173" spans="2:60" x14ac:dyDescent="0.35">
      <c r="B173">
        <v>73</v>
      </c>
      <c r="C173" s="4">
        <v>1660.8108602634838</v>
      </c>
      <c r="D173" s="4">
        <v>19.746357702131775</v>
      </c>
      <c r="E173" s="5">
        <v>1680.5572179656156</v>
      </c>
      <c r="F173" s="5">
        <v>1641.0645025613521</v>
      </c>
      <c r="J173">
        <v>73</v>
      </c>
      <c r="K173" s="4">
        <v>1671.2456367526179</v>
      </c>
      <c r="L173" s="4">
        <v>21.76512465693844</v>
      </c>
      <c r="M173" s="5">
        <v>1693.0107614095564</v>
      </c>
      <c r="N173" s="5">
        <v>1649.4805120956794</v>
      </c>
      <c r="T173">
        <v>172</v>
      </c>
      <c r="U173" s="4">
        <v>1609.780964981421</v>
      </c>
      <c r="V173" s="4">
        <v>50.131664463995548</v>
      </c>
      <c r="W173" s="5">
        <v>1659.9126294454165</v>
      </c>
      <c r="X173" s="5">
        <v>1559.6493005174254</v>
      </c>
      <c r="AB173">
        <v>172</v>
      </c>
      <c r="AC173" s="4">
        <v>1614.998705100777</v>
      </c>
      <c r="AD173" s="4">
        <v>55.256870293647978</v>
      </c>
      <c r="AE173" s="5">
        <v>1670.255575394425</v>
      </c>
      <c r="AF173" s="5">
        <v>1559.741834807129</v>
      </c>
      <c r="AJ173">
        <v>172</v>
      </c>
      <c r="AK173" s="4">
        <f t="shared" si="16"/>
        <v>1670.255575394425</v>
      </c>
      <c r="AL173" s="4">
        <f t="shared" si="17"/>
        <v>1559.6493005174254</v>
      </c>
      <c r="AM173" s="4">
        <f t="shared" si="14"/>
        <v>1614.9524379559252</v>
      </c>
      <c r="AN173" s="4">
        <f t="shared" si="15"/>
        <v>55.303137438499789</v>
      </c>
      <c r="AQ173">
        <v>172</v>
      </c>
      <c r="AR173" s="4">
        <v>1614.9524379559252</v>
      </c>
      <c r="AS173" s="4">
        <v>55.303137438499789</v>
      </c>
      <c r="AT173" s="4">
        <f t="shared" si="18"/>
        <v>1670.255575394425</v>
      </c>
      <c r="AU173" s="4">
        <f t="shared" si="19"/>
        <v>1559.6493005174254</v>
      </c>
      <c r="AW173">
        <v>73</v>
      </c>
      <c r="AX173" s="4">
        <v>1667.0376319854543</v>
      </c>
      <c r="AY173" s="4">
        <v>25.973129424102126</v>
      </c>
      <c r="AZ173" s="4">
        <v>1693.0107614095564</v>
      </c>
      <c r="BA173" s="4">
        <v>1641.0645025613521</v>
      </c>
      <c r="BB173">
        <f t="shared" si="20"/>
        <v>174</v>
      </c>
      <c r="BD173" s="4">
        <v>1702.4784264878408</v>
      </c>
      <c r="BE173">
        <v>174</v>
      </c>
      <c r="BG173" s="4">
        <v>1631.9542525239347</v>
      </c>
      <c r="BH173">
        <v>174</v>
      </c>
    </row>
    <row r="174" spans="2:60" x14ac:dyDescent="0.35">
      <c r="B174">
        <v>74</v>
      </c>
      <c r="C174" s="4">
        <v>1665.9020099087941</v>
      </c>
      <c r="D174" s="4">
        <v>23.366561850833989</v>
      </c>
      <c r="E174" s="5">
        <v>1689.268571759628</v>
      </c>
      <c r="F174" s="5">
        <v>1642.5354480579601</v>
      </c>
      <c r="J174">
        <v>74</v>
      </c>
      <c r="K174" s="4">
        <v>1676.8572795856321</v>
      </c>
      <c r="L174" s="4">
        <v>25.755440023886479</v>
      </c>
      <c r="M174" s="5">
        <v>1702.6127196095185</v>
      </c>
      <c r="N174" s="5">
        <v>1651.1018395617457</v>
      </c>
      <c r="T174">
        <v>173</v>
      </c>
      <c r="U174" s="4">
        <v>1634.9407161355703</v>
      </c>
      <c r="V174" s="4">
        <v>48.174132512496953</v>
      </c>
      <c r="W174" s="5">
        <v>1683.1148486480672</v>
      </c>
      <c r="X174" s="5">
        <v>1586.7665836230733</v>
      </c>
      <c r="AB174">
        <v>173</v>
      </c>
      <c r="AC174" s="4">
        <v>1642.7306609616035</v>
      </c>
      <c r="AD174" s="4">
        <v>53.099210253907756</v>
      </c>
      <c r="AE174" s="5">
        <v>1695.8298712155113</v>
      </c>
      <c r="AF174" s="5">
        <v>1589.6314507076956</v>
      </c>
      <c r="AJ174">
        <v>173</v>
      </c>
      <c r="AK174" s="4">
        <f t="shared" si="16"/>
        <v>1695.8298712155113</v>
      </c>
      <c r="AL174" s="4">
        <f t="shared" si="17"/>
        <v>1586.7665836230733</v>
      </c>
      <c r="AM174" s="4">
        <f t="shared" si="14"/>
        <v>1641.2982274192923</v>
      </c>
      <c r="AN174" s="4">
        <f t="shared" si="15"/>
        <v>54.531643796218987</v>
      </c>
      <c r="AQ174">
        <v>173</v>
      </c>
      <c r="AR174" s="4">
        <v>1641.2982274192923</v>
      </c>
      <c r="AS174" s="4">
        <v>54.531643796218987</v>
      </c>
      <c r="AT174" s="4">
        <f t="shared" si="18"/>
        <v>1695.8298712155113</v>
      </c>
      <c r="AU174" s="4">
        <f t="shared" si="19"/>
        <v>1586.7665836230733</v>
      </c>
      <c r="AW174">
        <v>127</v>
      </c>
      <c r="AX174" s="4">
        <v>1667.227686234573</v>
      </c>
      <c r="AY174" s="4">
        <v>26.051661418338881</v>
      </c>
      <c r="AZ174" s="4">
        <v>1693.2793476529118</v>
      </c>
      <c r="BA174" s="4">
        <v>1641.1760248162341</v>
      </c>
      <c r="BB174">
        <f t="shared" si="20"/>
        <v>175</v>
      </c>
      <c r="BD174" s="4">
        <v>1702.513937161679</v>
      </c>
      <c r="BE174">
        <v>175</v>
      </c>
      <c r="BG174" s="4">
        <v>1632.565744969613</v>
      </c>
      <c r="BH174">
        <v>175</v>
      </c>
    </row>
    <row r="175" spans="2:60" x14ac:dyDescent="0.35">
      <c r="B175">
        <v>75</v>
      </c>
      <c r="C175" s="4">
        <v>1918.1507150095711</v>
      </c>
      <c r="D175" s="4">
        <v>20.031084738412147</v>
      </c>
      <c r="E175" s="5">
        <v>1938.1817997479832</v>
      </c>
      <c r="F175" s="5">
        <v>1898.1196302711589</v>
      </c>
      <c r="J175">
        <v>75</v>
      </c>
      <c r="K175" s="4">
        <v>1954.8946064632362</v>
      </c>
      <c r="L175" s="4">
        <v>22.078960734017762</v>
      </c>
      <c r="M175" s="5">
        <v>1976.9735671972539</v>
      </c>
      <c r="N175" s="5">
        <v>1932.8156457292184</v>
      </c>
      <c r="T175">
        <v>174</v>
      </c>
      <c r="U175" s="4">
        <v>1619.1936718837969</v>
      </c>
      <c r="V175" s="4">
        <v>52.059770933814661</v>
      </c>
      <c r="W175" s="5">
        <v>1671.2534428176116</v>
      </c>
      <c r="X175" s="5">
        <v>1567.1339009499823</v>
      </c>
      <c r="AB175">
        <v>174</v>
      </c>
      <c r="AC175" s="4">
        <v>1625.3737191757684</v>
      </c>
      <c r="AD175" s="4">
        <v>57.38209654045761</v>
      </c>
      <c r="AE175" s="5">
        <v>1682.7558157162262</v>
      </c>
      <c r="AF175" s="5">
        <v>1567.9916226353107</v>
      </c>
      <c r="AJ175">
        <v>174</v>
      </c>
      <c r="AK175" s="4">
        <f t="shared" si="16"/>
        <v>1682.7558157162262</v>
      </c>
      <c r="AL175" s="4">
        <f t="shared" si="17"/>
        <v>1567.1339009499823</v>
      </c>
      <c r="AM175" s="4">
        <f t="shared" si="14"/>
        <v>1624.9448583331041</v>
      </c>
      <c r="AN175" s="4">
        <f t="shared" si="15"/>
        <v>57.810957383122059</v>
      </c>
      <c r="AQ175">
        <v>174</v>
      </c>
      <c r="AR175" s="4">
        <v>1624.9448583331041</v>
      </c>
      <c r="AS175" s="4">
        <v>57.810957383122059</v>
      </c>
      <c r="AT175" s="4">
        <f t="shared" si="18"/>
        <v>1682.7558157162262</v>
      </c>
      <c r="AU175" s="4">
        <f t="shared" si="19"/>
        <v>1567.133900949982</v>
      </c>
      <c r="AW175">
        <v>308</v>
      </c>
      <c r="AX175" s="4">
        <v>1667.2865195771601</v>
      </c>
      <c r="AY175" s="4">
        <v>44.970456688640297</v>
      </c>
      <c r="AZ175" s="4">
        <v>1712.2569762658004</v>
      </c>
      <c r="BA175" s="4">
        <v>1622.3160628885198</v>
      </c>
      <c r="BB175">
        <f t="shared" si="20"/>
        <v>176</v>
      </c>
      <c r="BD175" s="4">
        <v>1702.6127196095185</v>
      </c>
      <c r="BE175">
        <v>176</v>
      </c>
      <c r="BG175" s="4">
        <v>1632.6665593488397</v>
      </c>
      <c r="BH175">
        <v>176</v>
      </c>
    </row>
    <row r="176" spans="2:60" x14ac:dyDescent="0.35">
      <c r="B176">
        <v>76</v>
      </c>
      <c r="C176" s="4">
        <v>1668.092388244567</v>
      </c>
      <c r="D176" s="4">
        <v>22.08996188506228</v>
      </c>
      <c r="E176" s="5">
        <v>1690.1823501296294</v>
      </c>
      <c r="F176" s="5">
        <v>1646.0024263595046</v>
      </c>
      <c r="J176">
        <v>76</v>
      </c>
      <c r="K176" s="4">
        <v>1679.2715910370453</v>
      </c>
      <c r="L176" s="4">
        <v>24.348326985056815</v>
      </c>
      <c r="M176" s="5">
        <v>1703.619918022102</v>
      </c>
      <c r="N176" s="5">
        <v>1654.9232640519886</v>
      </c>
      <c r="T176">
        <v>175</v>
      </c>
      <c r="U176" s="4">
        <v>1633.3423319446008</v>
      </c>
      <c r="V176" s="4">
        <v>46.978765267895938</v>
      </c>
      <c r="W176" s="5">
        <v>1680.3210972124966</v>
      </c>
      <c r="X176" s="5">
        <v>1586.363566676705</v>
      </c>
      <c r="AB176">
        <v>175</v>
      </c>
      <c r="AC176" s="4">
        <v>1640.9688661186804</v>
      </c>
      <c r="AD176" s="4">
        <v>51.781634755579034</v>
      </c>
      <c r="AE176" s="5">
        <v>1692.7505008742594</v>
      </c>
      <c r="AF176" s="5">
        <v>1589.1872313631013</v>
      </c>
      <c r="AJ176">
        <v>175</v>
      </c>
      <c r="AK176" s="4">
        <f t="shared" si="16"/>
        <v>1692.7505008742594</v>
      </c>
      <c r="AL176" s="4">
        <f t="shared" si="17"/>
        <v>1586.363566676705</v>
      </c>
      <c r="AM176" s="4">
        <f t="shared" si="14"/>
        <v>1639.5570337754821</v>
      </c>
      <c r="AN176" s="4">
        <f t="shared" si="15"/>
        <v>53.193467098777319</v>
      </c>
      <c r="AQ176">
        <v>175</v>
      </c>
      <c r="AR176" s="4">
        <v>1639.5570337754821</v>
      </c>
      <c r="AS176" s="4">
        <v>53.193467098777319</v>
      </c>
      <c r="AT176" s="4">
        <f t="shared" si="18"/>
        <v>1692.7505008742594</v>
      </c>
      <c r="AU176" s="4">
        <f t="shared" si="19"/>
        <v>1586.3635666767047</v>
      </c>
      <c r="AW176">
        <v>180</v>
      </c>
      <c r="AX176" s="4">
        <v>1668.9315124361506</v>
      </c>
      <c r="AY176" s="4">
        <v>43.216018812491484</v>
      </c>
      <c r="AZ176" s="4">
        <v>1712.1475312486421</v>
      </c>
      <c r="BA176" s="4">
        <v>1625.7154936236591</v>
      </c>
      <c r="BB176">
        <f t="shared" si="20"/>
        <v>177</v>
      </c>
      <c r="BD176" s="4">
        <v>1703.619918022102</v>
      </c>
      <c r="BE176">
        <v>177</v>
      </c>
      <c r="BG176" s="4">
        <v>1633.0659271063266</v>
      </c>
      <c r="BH176">
        <v>177</v>
      </c>
    </row>
    <row r="177" spans="2:60" x14ac:dyDescent="0.35">
      <c r="B177">
        <v>77</v>
      </c>
      <c r="C177" s="4">
        <v>1655.601311789213</v>
      </c>
      <c r="D177" s="4">
        <v>18.559457586393535</v>
      </c>
      <c r="E177" s="5">
        <v>1674.1607693756066</v>
      </c>
      <c r="F177" s="5">
        <v>1637.0418542028194</v>
      </c>
      <c r="J177">
        <v>77</v>
      </c>
      <c r="K177" s="4">
        <v>1665.5034905979055</v>
      </c>
      <c r="L177" s="4">
        <v>20.456881923566471</v>
      </c>
      <c r="M177" s="5">
        <v>1685.960372521472</v>
      </c>
      <c r="N177" s="5">
        <v>1645.046608674339</v>
      </c>
      <c r="T177">
        <v>176</v>
      </c>
      <c r="U177" s="4">
        <v>1855.9913298052022</v>
      </c>
      <c r="V177" s="4">
        <v>33.862849502959932</v>
      </c>
      <c r="W177" s="5">
        <v>1889.8541793081622</v>
      </c>
      <c r="X177" s="5">
        <v>1822.1284803022422</v>
      </c>
      <c r="AB177">
        <v>176</v>
      </c>
      <c r="AC177" s="4">
        <v>1886.3803625717824</v>
      </c>
      <c r="AD177" s="4">
        <v>37.324814620951571</v>
      </c>
      <c r="AE177" s="5">
        <v>1923.705177192734</v>
      </c>
      <c r="AF177" s="5">
        <v>1849.0555479508307</v>
      </c>
      <c r="AJ177">
        <v>176</v>
      </c>
      <c r="AK177" s="4">
        <f t="shared" si="16"/>
        <v>1923.705177192734</v>
      </c>
      <c r="AL177" s="4">
        <f t="shared" si="17"/>
        <v>1822.1284803022422</v>
      </c>
      <c r="AM177" s="4">
        <f t="shared" si="14"/>
        <v>1872.9168287474881</v>
      </c>
      <c r="AN177" s="4">
        <f t="shared" si="15"/>
        <v>50.788348445245902</v>
      </c>
      <c r="AQ177">
        <v>176</v>
      </c>
      <c r="AR177" s="4">
        <v>1872.9168287474881</v>
      </c>
      <c r="AS177" s="4">
        <v>50.788348445245902</v>
      </c>
      <c r="AT177" s="4">
        <f t="shared" si="18"/>
        <v>1923.705177192734</v>
      </c>
      <c r="AU177" s="4">
        <f t="shared" si="19"/>
        <v>1822.1284803022422</v>
      </c>
      <c r="AW177">
        <v>281</v>
      </c>
      <c r="AX177" s="4">
        <v>1669.4518845483078</v>
      </c>
      <c r="AY177" s="4">
        <v>41.151275801039674</v>
      </c>
      <c r="AZ177" s="4">
        <v>1710.6031603493475</v>
      </c>
      <c r="BA177" s="4">
        <v>1628.3006087472681</v>
      </c>
      <c r="BB177">
        <f t="shared" si="20"/>
        <v>178</v>
      </c>
      <c r="BD177" s="4">
        <v>1705.7686079689468</v>
      </c>
      <c r="BE177">
        <v>178</v>
      </c>
      <c r="BG177" s="4">
        <v>1634.002967503106</v>
      </c>
      <c r="BH177">
        <v>178</v>
      </c>
    </row>
    <row r="178" spans="2:60" x14ac:dyDescent="0.35">
      <c r="B178">
        <v>78</v>
      </c>
      <c r="C178" s="4">
        <v>1663.0604380137372</v>
      </c>
      <c r="D178" s="4">
        <v>21.761079011884533</v>
      </c>
      <c r="E178" s="5">
        <v>1684.8215170256217</v>
      </c>
      <c r="F178" s="5">
        <v>1641.2993590018527</v>
      </c>
      <c r="J178">
        <v>78</v>
      </c>
      <c r="K178" s="4">
        <v>1673.7251998648801</v>
      </c>
      <c r="L178" s="4">
        <v>23.985820803399122</v>
      </c>
      <c r="M178" s="5">
        <v>1697.7110206682792</v>
      </c>
      <c r="N178" s="5">
        <v>1649.739379061481</v>
      </c>
      <c r="T178">
        <v>177</v>
      </c>
      <c r="U178" s="4">
        <v>1610.4913579551853</v>
      </c>
      <c r="V178" s="4">
        <v>65.350667507023616</v>
      </c>
      <c r="W178" s="5">
        <v>1675.842025462209</v>
      </c>
      <c r="X178" s="5">
        <v>1545.1406904481616</v>
      </c>
      <c r="AB178">
        <v>177</v>
      </c>
      <c r="AC178" s="4">
        <v>1615.7817250309649</v>
      </c>
      <c r="AD178" s="4">
        <v>72.031786629234716</v>
      </c>
      <c r="AE178" s="5">
        <v>1687.8135116601998</v>
      </c>
      <c r="AF178" s="5">
        <v>1543.7499384017301</v>
      </c>
      <c r="AJ178">
        <v>177</v>
      </c>
      <c r="AK178" s="4">
        <f t="shared" si="16"/>
        <v>1687.8135116601998</v>
      </c>
      <c r="AL178" s="4">
        <f t="shared" si="17"/>
        <v>1543.7499384017301</v>
      </c>
      <c r="AM178" s="4">
        <f t="shared" si="14"/>
        <v>1615.7817250309649</v>
      </c>
      <c r="AN178" s="4">
        <f t="shared" si="15"/>
        <v>72.03178662923483</v>
      </c>
      <c r="AQ178">
        <v>177</v>
      </c>
      <c r="AR178" s="4">
        <v>1615.7817250309649</v>
      </c>
      <c r="AS178" s="4">
        <v>72.03178662923483</v>
      </c>
      <c r="AT178" s="4">
        <f t="shared" si="18"/>
        <v>1687.8135116601998</v>
      </c>
      <c r="AU178" s="4">
        <f t="shared" si="19"/>
        <v>1543.7499384017301</v>
      </c>
      <c r="AW178">
        <v>78</v>
      </c>
      <c r="AX178" s="4">
        <v>1669.5051898350659</v>
      </c>
      <c r="AY178" s="4">
        <v>28.205830833213213</v>
      </c>
      <c r="AZ178" s="4">
        <v>1697.7110206682792</v>
      </c>
      <c r="BA178" s="4">
        <v>1641.2993590018527</v>
      </c>
      <c r="BB178">
        <f t="shared" si="20"/>
        <v>179</v>
      </c>
      <c r="BD178" s="4">
        <v>1706.9100995032081</v>
      </c>
      <c r="BE178">
        <v>179</v>
      </c>
      <c r="BG178" s="4">
        <v>1634.1375048454479</v>
      </c>
      <c r="BH178">
        <v>179</v>
      </c>
    </row>
    <row r="179" spans="2:60" x14ac:dyDescent="0.35">
      <c r="B179">
        <v>79</v>
      </c>
      <c r="C179" s="4">
        <v>1668.3291859024885</v>
      </c>
      <c r="D179" s="4">
        <v>23.802558083143708</v>
      </c>
      <c r="E179" s="5">
        <v>1692.1317439856321</v>
      </c>
      <c r="F179" s="5">
        <v>1644.5266278193449</v>
      </c>
      <c r="J179">
        <v>79</v>
      </c>
      <c r="K179" s="4">
        <v>1679.5325976804413</v>
      </c>
      <c r="L179" s="4">
        <v>26.236010288505497</v>
      </c>
      <c r="M179" s="5">
        <v>1705.7686079689468</v>
      </c>
      <c r="N179" s="5">
        <v>1653.2965873919359</v>
      </c>
      <c r="T179">
        <v>178</v>
      </c>
      <c r="U179" s="4">
        <v>970.96008332395002</v>
      </c>
      <c r="V179" s="4">
        <v>59.71795789673854</v>
      </c>
      <c r="W179" s="5">
        <v>1030.6780412206886</v>
      </c>
      <c r="X179" s="5">
        <v>911.24212542721148</v>
      </c>
      <c r="AB179">
        <v>178</v>
      </c>
      <c r="AC179" s="4">
        <v>910.86803287918019</v>
      </c>
      <c r="AD179" s="4">
        <v>65.823217501017666</v>
      </c>
      <c r="AE179" s="5">
        <v>976.69125038019786</v>
      </c>
      <c r="AF179" s="5">
        <v>845.04481537816253</v>
      </c>
      <c r="AJ179">
        <v>178</v>
      </c>
      <c r="AK179" s="4">
        <f t="shared" si="16"/>
        <v>1030.6780412206886</v>
      </c>
      <c r="AL179" s="4">
        <f t="shared" si="17"/>
        <v>845.04481537816253</v>
      </c>
      <c r="AM179" s="4">
        <f t="shared" si="14"/>
        <v>937.8614282994256</v>
      </c>
      <c r="AN179" s="4">
        <f t="shared" si="15"/>
        <v>92.816612921262958</v>
      </c>
      <c r="AQ179">
        <v>178</v>
      </c>
      <c r="AR179" s="4">
        <v>937.8614282994256</v>
      </c>
      <c r="AS179" s="4">
        <v>92.816612921262958</v>
      </c>
      <c r="AT179" s="4">
        <f t="shared" si="18"/>
        <v>1030.6780412206886</v>
      </c>
      <c r="AU179" s="4">
        <f t="shared" si="19"/>
        <v>845.04481537816264</v>
      </c>
      <c r="AW179">
        <v>63</v>
      </c>
      <c r="AX179" s="4">
        <v>1670.523802174328</v>
      </c>
      <c r="AY179" s="4">
        <v>36.386297328880119</v>
      </c>
      <c r="AZ179" s="4">
        <v>1706.9100995032081</v>
      </c>
      <c r="BA179" s="4">
        <v>1634.1375048454479</v>
      </c>
      <c r="BB179">
        <f t="shared" si="20"/>
        <v>180</v>
      </c>
      <c r="BD179" s="4">
        <v>1708.6396742754187</v>
      </c>
      <c r="BE179">
        <v>180</v>
      </c>
      <c r="BG179" s="4">
        <v>1635.0469566328056</v>
      </c>
      <c r="BH179">
        <v>180</v>
      </c>
    </row>
    <row r="180" spans="2:60" x14ac:dyDescent="0.35">
      <c r="B180">
        <v>80</v>
      </c>
      <c r="C180" s="4">
        <v>1632.7503377997973</v>
      </c>
      <c r="D180" s="4">
        <v>23.68313119778395</v>
      </c>
      <c r="E180" s="5">
        <v>1656.4334689975813</v>
      </c>
      <c r="F180" s="5">
        <v>1609.0672066020134</v>
      </c>
      <c r="J180">
        <v>80</v>
      </c>
      <c r="K180" s="4">
        <v>1640.3163495101903</v>
      </c>
      <c r="L180" s="4">
        <v>26.104373807162688</v>
      </c>
      <c r="M180" s="5">
        <v>1666.4207233173529</v>
      </c>
      <c r="N180" s="5">
        <v>1614.2119757030277</v>
      </c>
      <c r="T180">
        <v>179</v>
      </c>
      <c r="U180" s="4">
        <v>1619.0752730548361</v>
      </c>
      <c r="V180" s="4">
        <v>40.541749907575252</v>
      </c>
      <c r="W180" s="5">
        <v>1659.6170229624113</v>
      </c>
      <c r="X180" s="5">
        <v>1578.5335231472609</v>
      </c>
      <c r="AB180">
        <v>179</v>
      </c>
      <c r="AC180" s="4">
        <v>1625.2432158540705</v>
      </c>
      <c r="AD180" s="4">
        <v>44.686531757374837</v>
      </c>
      <c r="AE180" s="5">
        <v>1669.9297476114452</v>
      </c>
      <c r="AF180" s="5">
        <v>1580.5566840966958</v>
      </c>
      <c r="AJ180">
        <v>179</v>
      </c>
      <c r="AK180" s="4">
        <f t="shared" si="16"/>
        <v>1669.9297476114452</v>
      </c>
      <c r="AL180" s="4">
        <f t="shared" si="17"/>
        <v>1578.5335231472609</v>
      </c>
      <c r="AM180" s="4">
        <f t="shared" si="14"/>
        <v>1624.2316353793531</v>
      </c>
      <c r="AN180" s="4">
        <f t="shared" si="15"/>
        <v>45.698112232092171</v>
      </c>
      <c r="AQ180">
        <v>179</v>
      </c>
      <c r="AR180" s="4">
        <v>1624.2316353793531</v>
      </c>
      <c r="AS180" s="4">
        <v>45.698112232092171</v>
      </c>
      <c r="AT180" s="4">
        <f t="shared" si="18"/>
        <v>1669.9297476114452</v>
      </c>
      <c r="AU180" s="4">
        <f t="shared" si="19"/>
        <v>1578.5335231472609</v>
      </c>
      <c r="AW180">
        <v>31</v>
      </c>
      <c r="AX180" s="4">
        <v>1670.6891113496497</v>
      </c>
      <c r="AY180" s="4">
        <v>29.57347863050768</v>
      </c>
      <c r="AZ180" s="4">
        <v>1700.2625899801574</v>
      </c>
      <c r="BA180" s="4">
        <v>1641.115632719142</v>
      </c>
      <c r="BB180">
        <f t="shared" si="20"/>
        <v>181</v>
      </c>
      <c r="BD180" s="4">
        <v>1708.7902032066972</v>
      </c>
      <c r="BE180">
        <v>181</v>
      </c>
      <c r="BG180" s="4">
        <v>1635.8195033810607</v>
      </c>
      <c r="BH180">
        <v>181</v>
      </c>
    </row>
    <row r="181" spans="2:60" x14ac:dyDescent="0.35">
      <c r="B181">
        <v>81</v>
      </c>
      <c r="C181" s="4">
        <v>1641.0974552415269</v>
      </c>
      <c r="D181" s="4">
        <v>24.839308804067912</v>
      </c>
      <c r="E181" s="5">
        <v>1665.9367640455948</v>
      </c>
      <c r="F181" s="5">
        <v>1616.2581464374589</v>
      </c>
      <c r="J181">
        <v>81</v>
      </c>
      <c r="K181" s="4">
        <v>1649.5168336898998</v>
      </c>
      <c r="L181" s="4">
        <v>27.378753118321185</v>
      </c>
      <c r="M181" s="5">
        <v>1676.895586808221</v>
      </c>
      <c r="N181" s="5">
        <v>1622.1380805715787</v>
      </c>
      <c r="T181">
        <v>180</v>
      </c>
      <c r="U181" s="4">
        <v>1661.8172503096498</v>
      </c>
      <c r="V181" s="4">
        <v>36.101756685990608</v>
      </c>
      <c r="W181" s="5">
        <v>1697.9190069956403</v>
      </c>
      <c r="X181" s="5">
        <v>1625.7154936236593</v>
      </c>
      <c r="AB181">
        <v>180</v>
      </c>
      <c r="AC181" s="4">
        <v>1672.354914987051</v>
      </c>
      <c r="AD181" s="4">
        <v>39.792616261591149</v>
      </c>
      <c r="AE181" s="5">
        <v>1712.1475312486421</v>
      </c>
      <c r="AF181" s="5">
        <v>1632.5622987254599</v>
      </c>
      <c r="AJ181">
        <v>180</v>
      </c>
      <c r="AK181" s="4">
        <f t="shared" si="16"/>
        <v>1712.1475312486421</v>
      </c>
      <c r="AL181" s="4">
        <f t="shared" si="17"/>
        <v>1625.7154936236593</v>
      </c>
      <c r="AM181" s="4">
        <f t="shared" si="14"/>
        <v>1668.9315124361506</v>
      </c>
      <c r="AN181" s="4">
        <f t="shared" si="15"/>
        <v>43.216018812491484</v>
      </c>
      <c r="AQ181">
        <v>180</v>
      </c>
      <c r="AR181" s="4">
        <v>1668.9315124361506</v>
      </c>
      <c r="AS181" s="4">
        <v>43.216018812491484</v>
      </c>
      <c r="AT181" s="4">
        <f t="shared" si="18"/>
        <v>1712.1475312486421</v>
      </c>
      <c r="AU181" s="4">
        <f t="shared" si="19"/>
        <v>1625.7154936236591</v>
      </c>
      <c r="AW181">
        <v>245</v>
      </c>
      <c r="AX181" s="4">
        <v>1671.0344650195987</v>
      </c>
      <c r="AY181" s="4">
        <v>48.163455117127569</v>
      </c>
      <c r="AZ181" s="4">
        <v>1719.1979201367262</v>
      </c>
      <c r="BA181" s="4">
        <v>1622.8710099024711</v>
      </c>
      <c r="BB181">
        <f t="shared" si="20"/>
        <v>182</v>
      </c>
      <c r="BD181" s="4">
        <v>1710.6031603493475</v>
      </c>
      <c r="BE181">
        <v>182</v>
      </c>
      <c r="BG181" s="4">
        <v>1636.4655544235945</v>
      </c>
      <c r="BH181">
        <v>182</v>
      </c>
    </row>
    <row r="182" spans="2:60" x14ac:dyDescent="0.35">
      <c r="B182">
        <v>82</v>
      </c>
      <c r="C182" s="4">
        <v>1672.1179484292311</v>
      </c>
      <c r="D182" s="4">
        <v>37.070991796425517</v>
      </c>
      <c r="E182" s="5">
        <v>1709.1889402256566</v>
      </c>
      <c r="F182" s="5">
        <v>1635.0469566328056</v>
      </c>
      <c r="J182">
        <v>82</v>
      </c>
      <c r="K182" s="4">
        <v>1683.7087039747776</v>
      </c>
      <c r="L182" s="4">
        <v>40.860941029060541</v>
      </c>
      <c r="M182" s="5">
        <v>1724.5696450038381</v>
      </c>
      <c r="N182" s="5">
        <v>1642.847762945717</v>
      </c>
      <c r="T182">
        <v>181</v>
      </c>
      <c r="U182" s="4">
        <v>1680.5834646999213</v>
      </c>
      <c r="V182" s="4">
        <v>39.32714173375058</v>
      </c>
      <c r="W182" s="5">
        <v>1719.9106064336718</v>
      </c>
      <c r="X182" s="5">
        <v>1641.2563229661707</v>
      </c>
      <c r="AB182">
        <v>181</v>
      </c>
      <c r="AC182" s="4">
        <v>1693.039691476185</v>
      </c>
      <c r="AD182" s="4">
        <v>43.347748235299036</v>
      </c>
      <c r="AE182" s="5">
        <v>1736.3874397114841</v>
      </c>
      <c r="AF182" s="5">
        <v>1649.6919432408858</v>
      </c>
      <c r="AJ182">
        <v>181</v>
      </c>
      <c r="AK182" s="4">
        <f t="shared" si="16"/>
        <v>1736.3874397114841</v>
      </c>
      <c r="AL182" s="4">
        <f t="shared" si="17"/>
        <v>1641.2563229661707</v>
      </c>
      <c r="AM182" s="4">
        <f t="shared" si="14"/>
        <v>1688.8218813388276</v>
      </c>
      <c r="AN182" s="4">
        <f t="shared" si="15"/>
        <v>47.565558372656596</v>
      </c>
      <c r="AQ182">
        <v>181</v>
      </c>
      <c r="AR182" s="4">
        <v>1688.8218813388276</v>
      </c>
      <c r="AS182" s="4">
        <v>47.565558372656596</v>
      </c>
      <c r="AT182" s="4">
        <f t="shared" si="18"/>
        <v>1736.3874397114841</v>
      </c>
      <c r="AU182" s="4">
        <f t="shared" si="19"/>
        <v>1641.256322966171</v>
      </c>
      <c r="AW182">
        <v>200</v>
      </c>
      <c r="AX182" s="4">
        <v>1671.3838675412935</v>
      </c>
      <c r="AY182" s="4">
        <v>31.094558946547295</v>
      </c>
      <c r="AZ182" s="4">
        <v>1702.4784264878408</v>
      </c>
      <c r="BA182" s="4">
        <v>1640.2893085947462</v>
      </c>
      <c r="BB182">
        <f t="shared" si="20"/>
        <v>183</v>
      </c>
      <c r="BD182" s="4">
        <v>1712.1475312486421</v>
      </c>
      <c r="BE182">
        <v>183</v>
      </c>
      <c r="BG182" s="4">
        <v>1637.0418542028192</v>
      </c>
      <c r="BH182">
        <v>183</v>
      </c>
    </row>
    <row r="183" spans="2:60" x14ac:dyDescent="0.35">
      <c r="B183">
        <v>83</v>
      </c>
      <c r="C183" s="4">
        <v>1809.1645929512442</v>
      </c>
      <c r="D183" s="4">
        <v>44.149371334358079</v>
      </c>
      <c r="E183" s="5">
        <v>1853.3139642856022</v>
      </c>
      <c r="F183" s="5">
        <v>1765.0152216168863</v>
      </c>
      <c r="J183">
        <v>83</v>
      </c>
      <c r="K183" s="4">
        <v>1834.7662988402208</v>
      </c>
      <c r="L183" s="4">
        <v>48.662978009054711</v>
      </c>
      <c r="M183" s="5">
        <v>1883.4292768492755</v>
      </c>
      <c r="N183" s="5">
        <v>1786.103320831166</v>
      </c>
      <c r="T183">
        <v>182</v>
      </c>
      <c r="U183" s="4">
        <v>979.60319783808131</v>
      </c>
      <c r="V183" s="4">
        <v>59.599365056850957</v>
      </c>
      <c r="W183" s="5">
        <v>1039.2025628949323</v>
      </c>
      <c r="X183" s="5">
        <v>920.00383278123036</v>
      </c>
      <c r="AB183">
        <v>182</v>
      </c>
      <c r="AC183" s="4">
        <v>920.39477536313484</v>
      </c>
      <c r="AD183" s="4">
        <v>65.692500333704629</v>
      </c>
      <c r="AE183" s="5">
        <v>986.08727569683947</v>
      </c>
      <c r="AF183" s="5">
        <v>854.70227502943021</v>
      </c>
      <c r="AJ183">
        <v>182</v>
      </c>
      <c r="AK183" s="4">
        <f t="shared" si="16"/>
        <v>1039.2025628949323</v>
      </c>
      <c r="AL183" s="4">
        <f t="shared" si="17"/>
        <v>854.70227502943021</v>
      </c>
      <c r="AM183" s="4">
        <f t="shared" si="14"/>
        <v>946.95241896218124</v>
      </c>
      <c r="AN183" s="4">
        <f t="shared" si="15"/>
        <v>92.25014393275103</v>
      </c>
      <c r="AQ183">
        <v>182</v>
      </c>
      <c r="AR183" s="4">
        <v>946.95241896218124</v>
      </c>
      <c r="AS183" s="4">
        <v>92.25014393275103</v>
      </c>
      <c r="AT183" s="4">
        <f t="shared" si="18"/>
        <v>1039.2025628949323</v>
      </c>
      <c r="AU183" s="4">
        <f t="shared" si="19"/>
        <v>854.70227502943021</v>
      </c>
      <c r="AW183">
        <v>74</v>
      </c>
      <c r="AX183" s="4">
        <v>1672.5740838337392</v>
      </c>
      <c r="AY183" s="4">
        <v>30.038635775779312</v>
      </c>
      <c r="AZ183" s="4">
        <v>1702.6127196095185</v>
      </c>
      <c r="BA183" s="4">
        <v>1642.5354480579599</v>
      </c>
      <c r="BB183">
        <f t="shared" si="20"/>
        <v>184</v>
      </c>
      <c r="BD183" s="4">
        <v>1712.2569762658004</v>
      </c>
      <c r="BE183">
        <v>184</v>
      </c>
      <c r="BG183" s="4">
        <v>1637.5675502851625</v>
      </c>
      <c r="BH183">
        <v>184</v>
      </c>
    </row>
    <row r="184" spans="2:60" x14ac:dyDescent="0.35">
      <c r="B184">
        <v>84</v>
      </c>
      <c r="C184" s="4">
        <v>1441.1218331269001</v>
      </c>
      <c r="D184" s="4">
        <v>49.917750900445185</v>
      </c>
      <c r="E184" s="5">
        <v>1491.0395840273454</v>
      </c>
      <c r="F184" s="5">
        <v>1391.2040822264548</v>
      </c>
      <c r="J184">
        <v>84</v>
      </c>
      <c r="K184" s="4">
        <v>1429.096723341966</v>
      </c>
      <c r="L184" s="4">
        <v>55.021087297780298</v>
      </c>
      <c r="M184" s="5">
        <v>1484.1178106397463</v>
      </c>
      <c r="N184" s="5">
        <v>1374.0756360441858</v>
      </c>
      <c r="T184">
        <v>183</v>
      </c>
      <c r="U184" s="4">
        <v>480.43373493975901</v>
      </c>
      <c r="V184" s="4">
        <v>60.824611308231397</v>
      </c>
      <c r="W184" s="5">
        <v>541.2583462479904</v>
      </c>
      <c r="X184" s="5">
        <v>419.60912363152761</v>
      </c>
      <c r="AB184">
        <v>183</v>
      </c>
      <c r="AC184" s="4">
        <v>370.19277108433721</v>
      </c>
      <c r="AD184" s="4">
        <v>67.043009516158008</v>
      </c>
      <c r="AE184" s="5">
        <v>437.23578060049522</v>
      </c>
      <c r="AF184" s="5">
        <v>303.1497615681792</v>
      </c>
      <c r="AJ184">
        <v>183</v>
      </c>
      <c r="AK184" s="4">
        <f t="shared" si="16"/>
        <v>541.2583462479904</v>
      </c>
      <c r="AL184" s="4">
        <f t="shared" si="17"/>
        <v>303.1497615681792</v>
      </c>
      <c r="AM184" s="4">
        <f t="shared" si="14"/>
        <v>422.2040539080848</v>
      </c>
      <c r="AN184" s="4">
        <f t="shared" si="15"/>
        <v>119.0542923399056</v>
      </c>
      <c r="AQ184">
        <v>183</v>
      </c>
      <c r="AR184" s="4">
        <v>422.2040539080848</v>
      </c>
      <c r="AS184" s="4">
        <v>119.0542923399056</v>
      </c>
      <c r="AT184" s="4">
        <f t="shared" si="18"/>
        <v>541.2583462479904</v>
      </c>
      <c r="AU184" s="4">
        <f t="shared" si="19"/>
        <v>303.1497615681792</v>
      </c>
      <c r="AW184">
        <v>76</v>
      </c>
      <c r="AX184" s="4">
        <v>1674.8111721908033</v>
      </c>
      <c r="AY184" s="4">
        <v>28.808745831298666</v>
      </c>
      <c r="AZ184" s="4">
        <v>1703.619918022102</v>
      </c>
      <c r="BA184" s="4">
        <v>1646.0024263595046</v>
      </c>
      <c r="BB184">
        <f t="shared" si="20"/>
        <v>185</v>
      </c>
      <c r="BD184" s="4">
        <v>1712.6175571745143</v>
      </c>
      <c r="BE184">
        <v>185</v>
      </c>
      <c r="BG184" s="4">
        <v>1639.2036981858773</v>
      </c>
      <c r="BH184">
        <v>185</v>
      </c>
    </row>
    <row r="185" spans="2:60" x14ac:dyDescent="0.35">
      <c r="B185">
        <v>85</v>
      </c>
      <c r="C185" s="4">
        <v>1448.8769564238262</v>
      </c>
      <c r="D185" s="4">
        <v>49.838365911530047</v>
      </c>
      <c r="E185" s="5">
        <v>1498.7153223353562</v>
      </c>
      <c r="F185" s="5">
        <v>1399.0385905122962</v>
      </c>
      <c r="J185">
        <v>85</v>
      </c>
      <c r="K185" s="4">
        <v>1437.6446909131855</v>
      </c>
      <c r="L185" s="4">
        <v>54.93358639226193</v>
      </c>
      <c r="M185" s="5">
        <v>1492.5782773054475</v>
      </c>
      <c r="N185" s="5">
        <v>1382.7111045209235</v>
      </c>
      <c r="T185">
        <v>184</v>
      </c>
      <c r="U185" s="4">
        <v>720.25056299966218</v>
      </c>
      <c r="V185" s="4">
        <v>60.722308978670299</v>
      </c>
      <c r="W185" s="5">
        <v>780.97287197833248</v>
      </c>
      <c r="X185" s="5">
        <v>659.52825402099188</v>
      </c>
      <c r="AB185">
        <v>184</v>
      </c>
      <c r="AC185" s="4">
        <v>634.52724918365038</v>
      </c>
      <c r="AD185" s="4">
        <v>66.930248317906489</v>
      </c>
      <c r="AE185" s="5">
        <v>701.45749750155687</v>
      </c>
      <c r="AF185" s="5">
        <v>567.59700086574389</v>
      </c>
      <c r="AJ185">
        <v>184</v>
      </c>
      <c r="AK185" s="4">
        <f t="shared" si="16"/>
        <v>780.97287197833248</v>
      </c>
      <c r="AL185" s="4">
        <f t="shared" si="17"/>
        <v>567.59700086574389</v>
      </c>
      <c r="AM185" s="4">
        <f t="shared" si="14"/>
        <v>674.28493642203819</v>
      </c>
      <c r="AN185" s="4">
        <f t="shared" si="15"/>
        <v>106.68793555629429</v>
      </c>
      <c r="AQ185">
        <v>184</v>
      </c>
      <c r="AR185" s="4">
        <v>674.28493642203819</v>
      </c>
      <c r="AS185" s="4">
        <v>106.68793555629429</v>
      </c>
      <c r="AT185" s="4">
        <f t="shared" si="18"/>
        <v>780.97287197833248</v>
      </c>
      <c r="AU185" s="4">
        <f t="shared" si="19"/>
        <v>567.59700086574389</v>
      </c>
      <c r="AW185">
        <v>79</v>
      </c>
      <c r="AX185" s="4">
        <v>1675.1476178941457</v>
      </c>
      <c r="AY185" s="4">
        <v>30.620990074801057</v>
      </c>
      <c r="AZ185" s="4">
        <v>1705.7686079689468</v>
      </c>
      <c r="BA185" s="4">
        <v>1644.5266278193446</v>
      </c>
      <c r="BB185">
        <f t="shared" si="20"/>
        <v>186</v>
      </c>
      <c r="BD185" s="4">
        <v>1714.5648074388425</v>
      </c>
      <c r="BE185">
        <v>186</v>
      </c>
      <c r="BG185" s="4">
        <v>1639.2965319359434</v>
      </c>
      <c r="BH185">
        <v>186</v>
      </c>
    </row>
    <row r="186" spans="2:60" x14ac:dyDescent="0.35">
      <c r="B186">
        <v>86</v>
      </c>
      <c r="C186" s="4">
        <v>1643.5246312352212</v>
      </c>
      <c r="D186" s="4">
        <v>35.570541338392331</v>
      </c>
      <c r="E186" s="5">
        <v>1679.0951725736136</v>
      </c>
      <c r="F186" s="5">
        <v>1607.9540898968289</v>
      </c>
      <c r="J186">
        <v>86</v>
      </c>
      <c r="K186" s="4">
        <v>1652.192151784709</v>
      </c>
      <c r="L186" s="4">
        <v>39.207092164713913</v>
      </c>
      <c r="M186" s="5">
        <v>1691.399243949423</v>
      </c>
      <c r="N186" s="5">
        <v>1612.9850596199951</v>
      </c>
      <c r="T186">
        <v>185</v>
      </c>
      <c r="U186" s="4">
        <v>872.39305821416519</v>
      </c>
      <c r="V186" s="4">
        <v>64.774996476390015</v>
      </c>
      <c r="W186" s="5">
        <v>937.16805469055521</v>
      </c>
      <c r="X186" s="5">
        <v>807.61806173777518</v>
      </c>
      <c r="AB186">
        <v>185</v>
      </c>
      <c r="AC186" s="4">
        <v>802.22401756558929</v>
      </c>
      <c r="AD186" s="4">
        <v>71.39726192690091</v>
      </c>
      <c r="AE186" s="5">
        <v>873.6212794924902</v>
      </c>
      <c r="AF186" s="5">
        <v>730.82675563868838</v>
      </c>
      <c r="AJ186">
        <v>185</v>
      </c>
      <c r="AK186" s="4">
        <f t="shared" si="16"/>
        <v>937.16805469055521</v>
      </c>
      <c r="AL186" s="4">
        <f t="shared" si="17"/>
        <v>730.82675563868838</v>
      </c>
      <c r="AM186" s="4">
        <f t="shared" si="14"/>
        <v>833.9974051646218</v>
      </c>
      <c r="AN186" s="4">
        <f t="shared" si="15"/>
        <v>103.17064952593341</v>
      </c>
      <c r="AQ186">
        <v>185</v>
      </c>
      <c r="AR186" s="4">
        <v>833.9974051646218</v>
      </c>
      <c r="AS186" s="4">
        <v>103.17064952593341</v>
      </c>
      <c r="AT186" s="4">
        <f t="shared" si="18"/>
        <v>937.16805469055521</v>
      </c>
      <c r="AU186" s="4">
        <f t="shared" si="19"/>
        <v>730.82675563868838</v>
      </c>
      <c r="AW186">
        <v>303</v>
      </c>
      <c r="AX186" s="4">
        <v>1676.9849181106752</v>
      </c>
      <c r="AY186" s="4">
        <v>31.654756164743503</v>
      </c>
      <c r="AZ186" s="4">
        <v>1708.6396742754187</v>
      </c>
      <c r="BA186" s="4">
        <v>1645.3301619459316</v>
      </c>
      <c r="BB186">
        <f t="shared" si="20"/>
        <v>187</v>
      </c>
      <c r="BD186" s="4">
        <v>1716.5319695271603</v>
      </c>
      <c r="BE186">
        <v>187</v>
      </c>
      <c r="BG186" s="4">
        <v>1640.2893085947462</v>
      </c>
      <c r="BH186">
        <v>187</v>
      </c>
    </row>
    <row r="187" spans="2:60" x14ac:dyDescent="0.35">
      <c r="B187">
        <v>87</v>
      </c>
      <c r="C187" s="4">
        <v>1804.073443305934</v>
      </c>
      <c r="D187" s="4">
        <v>43.49140809910071</v>
      </c>
      <c r="E187" s="5">
        <v>1847.5648514050347</v>
      </c>
      <c r="F187" s="5">
        <v>1760.5820352068333</v>
      </c>
      <c r="J187">
        <v>87</v>
      </c>
      <c r="K187" s="4">
        <v>1829.1546560072063</v>
      </c>
      <c r="L187" s="4">
        <v>47.937747966578911</v>
      </c>
      <c r="M187" s="5">
        <v>1877.0924039737852</v>
      </c>
      <c r="N187" s="5">
        <v>1781.2169080406275</v>
      </c>
      <c r="T187">
        <v>186</v>
      </c>
      <c r="U187" s="4">
        <v>1508.6683650489811</v>
      </c>
      <c r="V187" s="4">
        <v>48.046085639229261</v>
      </c>
      <c r="W187" s="5">
        <v>1556.7144506882103</v>
      </c>
      <c r="X187" s="5">
        <v>1460.6222794097519</v>
      </c>
      <c r="AB187">
        <v>186</v>
      </c>
      <c r="AC187" s="4">
        <v>1503.548868370679</v>
      </c>
      <c r="AD187" s="4">
        <v>52.9580725210335</v>
      </c>
      <c r="AE187" s="5">
        <v>1556.5069408917125</v>
      </c>
      <c r="AF187" s="5">
        <v>1450.5907958496455</v>
      </c>
      <c r="AJ187">
        <v>186</v>
      </c>
      <c r="AK187" s="4">
        <f t="shared" si="16"/>
        <v>1556.7144506882103</v>
      </c>
      <c r="AL187" s="4">
        <f t="shared" si="17"/>
        <v>1450.5907958496455</v>
      </c>
      <c r="AM187" s="4">
        <f t="shared" si="14"/>
        <v>1503.652623268928</v>
      </c>
      <c r="AN187" s="4">
        <f t="shared" si="15"/>
        <v>53.061827419282281</v>
      </c>
      <c r="AQ187">
        <v>186</v>
      </c>
      <c r="AR187" s="4">
        <v>1503.652623268928</v>
      </c>
      <c r="AS187" s="4">
        <v>53.061827419282281</v>
      </c>
      <c r="AT187" s="4">
        <f t="shared" si="18"/>
        <v>1556.7144506882103</v>
      </c>
      <c r="AU187" s="4">
        <f t="shared" si="19"/>
        <v>1450.5907958496457</v>
      </c>
      <c r="AW187">
        <v>293</v>
      </c>
      <c r="AX187" s="4">
        <v>1677.4233804549826</v>
      </c>
      <c r="AY187" s="4">
        <v>51.933568856257352</v>
      </c>
      <c r="AZ187" s="4">
        <v>1729.35694931124</v>
      </c>
      <c r="BA187" s="4">
        <v>1625.4898115987253</v>
      </c>
      <c r="BB187">
        <f t="shared" si="20"/>
        <v>188</v>
      </c>
      <c r="BD187" s="4">
        <v>1717.45273730653</v>
      </c>
      <c r="BE187">
        <v>188</v>
      </c>
      <c r="BG187" s="4">
        <v>1641.0645025613521</v>
      </c>
      <c r="BH187">
        <v>188</v>
      </c>
    </row>
    <row r="188" spans="2:60" x14ac:dyDescent="0.35">
      <c r="B188">
        <v>88</v>
      </c>
      <c r="C188" s="4">
        <v>239.49211800472926</v>
      </c>
      <c r="D188" s="4">
        <v>45.969203200896345</v>
      </c>
      <c r="E188" s="5">
        <v>285.46132120562561</v>
      </c>
      <c r="F188" s="5">
        <v>193.52291480383292</v>
      </c>
      <c r="J188">
        <v>88</v>
      </c>
      <c r="K188" s="4">
        <v>104.61851142889304</v>
      </c>
      <c r="L188" s="4">
        <v>50.668860209071681</v>
      </c>
      <c r="M188" s="5">
        <v>155.28737163796472</v>
      </c>
      <c r="N188" s="5">
        <v>53.949651219821362</v>
      </c>
      <c r="T188">
        <v>187</v>
      </c>
      <c r="U188" s="4">
        <v>1624.9360150883908</v>
      </c>
      <c r="V188" s="4">
        <v>29.821223290542775</v>
      </c>
      <c r="W188" s="5">
        <v>1654.7572383789336</v>
      </c>
      <c r="X188" s="5">
        <v>1595.1147917978481</v>
      </c>
      <c r="AB188">
        <v>187</v>
      </c>
      <c r="AC188" s="4">
        <v>1631.7031302781218</v>
      </c>
      <c r="AD188" s="4">
        <v>32.869993146684806</v>
      </c>
      <c r="AE188" s="5">
        <v>1664.5731234248065</v>
      </c>
      <c r="AF188" s="5">
        <v>1598.8331371314371</v>
      </c>
      <c r="AJ188">
        <v>187</v>
      </c>
      <c r="AK188" s="4">
        <f t="shared" si="16"/>
        <v>1664.5731234248065</v>
      </c>
      <c r="AL188" s="4">
        <f t="shared" si="17"/>
        <v>1595.1147917978481</v>
      </c>
      <c r="AM188" s="4">
        <f t="shared" si="14"/>
        <v>1629.8439576113274</v>
      </c>
      <c r="AN188" s="4">
        <f t="shared" si="15"/>
        <v>34.729165813479085</v>
      </c>
      <c r="AQ188">
        <v>187</v>
      </c>
      <c r="AR188" s="4">
        <v>1629.8439576113274</v>
      </c>
      <c r="AS188" s="4">
        <v>34.729165813479085</v>
      </c>
      <c r="AT188" s="4">
        <f t="shared" si="18"/>
        <v>1664.5731234248065</v>
      </c>
      <c r="AU188" s="4">
        <f t="shared" si="19"/>
        <v>1595.1147917978483</v>
      </c>
      <c r="AW188">
        <v>150</v>
      </c>
      <c r="AX188" s="4">
        <v>1677.6332253895525</v>
      </c>
      <c r="AY188" s="4">
        <v>57.478429665992508</v>
      </c>
      <c r="AZ188" s="4">
        <v>1735.111655055545</v>
      </c>
      <c r="BA188" s="4">
        <v>1620.15479572356</v>
      </c>
      <c r="BB188">
        <f t="shared" si="20"/>
        <v>189</v>
      </c>
      <c r="BD188" s="4">
        <v>1719.1979201367262</v>
      </c>
      <c r="BE188">
        <v>189</v>
      </c>
      <c r="BG188" s="4">
        <v>1641.115632719142</v>
      </c>
      <c r="BH188">
        <v>189</v>
      </c>
    </row>
    <row r="189" spans="2:60" x14ac:dyDescent="0.35">
      <c r="B189">
        <v>89</v>
      </c>
      <c r="C189" s="4">
        <v>599.89815336110814</v>
      </c>
      <c r="D189" s="4">
        <v>53.088012917052993</v>
      </c>
      <c r="E189" s="5">
        <v>652.98616627816114</v>
      </c>
      <c r="F189" s="5">
        <v>546.81014044405515</v>
      </c>
      <c r="J189">
        <v>89</v>
      </c>
      <c r="K189" s="4">
        <v>501.87062267762622</v>
      </c>
      <c r="L189" s="4">
        <v>58.515460742619325</v>
      </c>
      <c r="M189" s="5">
        <v>560.38608342024554</v>
      </c>
      <c r="N189" s="5">
        <v>443.35516193500689</v>
      </c>
      <c r="T189">
        <v>188</v>
      </c>
      <c r="U189" s="4">
        <v>1630.9151559509064</v>
      </c>
      <c r="V189" s="4">
        <v>30.215700753381327</v>
      </c>
      <c r="W189" s="5">
        <v>1661.1308567042877</v>
      </c>
      <c r="X189" s="5">
        <v>1600.6994551975251</v>
      </c>
      <c r="AB189">
        <v>188</v>
      </c>
      <c r="AC189" s="4">
        <v>1638.2935480238712</v>
      </c>
      <c r="AD189" s="4">
        <v>33.304799974483046</v>
      </c>
      <c r="AE189" s="5">
        <v>1671.5983479983543</v>
      </c>
      <c r="AF189" s="5">
        <v>1604.9887480493881</v>
      </c>
      <c r="AJ189">
        <v>188</v>
      </c>
      <c r="AK189" s="4">
        <f t="shared" si="16"/>
        <v>1671.5983479983543</v>
      </c>
      <c r="AL189" s="4">
        <f t="shared" si="17"/>
        <v>1600.6994551975251</v>
      </c>
      <c r="AM189" s="4">
        <f t="shared" si="14"/>
        <v>1636.1489015979396</v>
      </c>
      <c r="AN189" s="4">
        <f t="shared" si="15"/>
        <v>35.449446400414672</v>
      </c>
      <c r="AQ189">
        <v>188</v>
      </c>
      <c r="AR189" s="4">
        <v>1636.1489015979396</v>
      </c>
      <c r="AS189" s="4">
        <v>35.449446400414672</v>
      </c>
      <c r="AT189" s="4">
        <f t="shared" si="18"/>
        <v>1671.5983479983543</v>
      </c>
      <c r="AU189" s="4">
        <f t="shared" si="19"/>
        <v>1600.6994551975249</v>
      </c>
      <c r="AW189">
        <v>43</v>
      </c>
      <c r="AX189" s="4">
        <v>1677.7083620737581</v>
      </c>
      <c r="AY189" s="4">
        <v>43.705394570652061</v>
      </c>
      <c r="AZ189" s="4">
        <v>1721.4137566444101</v>
      </c>
      <c r="BA189" s="4">
        <v>1634.002967503106</v>
      </c>
      <c r="BB189">
        <f t="shared" si="20"/>
        <v>190</v>
      </c>
      <c r="BD189" s="4">
        <v>1721.4137566444101</v>
      </c>
      <c r="BE189">
        <v>190</v>
      </c>
      <c r="BG189" s="4">
        <v>1641.1760248162341</v>
      </c>
      <c r="BH189">
        <v>190</v>
      </c>
    </row>
    <row r="190" spans="2:60" x14ac:dyDescent="0.35">
      <c r="B190">
        <v>90</v>
      </c>
      <c r="C190" s="4">
        <v>917.26621439027144</v>
      </c>
      <c r="D190" s="4">
        <v>42.918444247637126</v>
      </c>
      <c r="E190" s="5">
        <v>960.18465863790857</v>
      </c>
      <c r="F190" s="5">
        <v>874.34777014263432</v>
      </c>
      <c r="J190">
        <v>90</v>
      </c>
      <c r="K190" s="4">
        <v>851.68477648913404</v>
      </c>
      <c r="L190" s="4">
        <v>47.306207211613355</v>
      </c>
      <c r="M190" s="5">
        <v>898.99098370074739</v>
      </c>
      <c r="N190" s="5">
        <v>804.37856927752068</v>
      </c>
      <c r="T190">
        <v>189</v>
      </c>
      <c r="U190" s="4">
        <v>1675.0187197387681</v>
      </c>
      <c r="V190" s="4">
        <v>35.815021552890698</v>
      </c>
      <c r="W190" s="5">
        <v>1710.833741291659</v>
      </c>
      <c r="X190" s="5">
        <v>1639.2036981858773</v>
      </c>
      <c r="AB190">
        <v>189</v>
      </c>
      <c r="AC190" s="4">
        <v>1686.9060353563787</v>
      </c>
      <c r="AD190" s="4">
        <v>39.476566790109644</v>
      </c>
      <c r="AE190" s="5">
        <v>1726.3826021464884</v>
      </c>
      <c r="AF190" s="5">
        <v>1647.429468566269</v>
      </c>
      <c r="AJ190">
        <v>189</v>
      </c>
      <c r="AK190" s="4">
        <f t="shared" si="16"/>
        <v>1726.3826021464884</v>
      </c>
      <c r="AL190" s="4">
        <f t="shared" si="17"/>
        <v>1639.2036981858773</v>
      </c>
      <c r="AM190" s="4">
        <f t="shared" si="14"/>
        <v>1682.7931501661828</v>
      </c>
      <c r="AN190" s="4">
        <f t="shared" si="15"/>
        <v>43.589451980305512</v>
      </c>
      <c r="AQ190">
        <v>189</v>
      </c>
      <c r="AR190" s="4">
        <v>1682.7931501661828</v>
      </c>
      <c r="AS190" s="4">
        <v>43.589451980305512</v>
      </c>
      <c r="AT190" s="4">
        <f t="shared" si="18"/>
        <v>1726.3826021464884</v>
      </c>
      <c r="AU190" s="4">
        <f t="shared" si="19"/>
        <v>1639.2036981858773</v>
      </c>
      <c r="AW190">
        <v>32</v>
      </c>
      <c r="AX190" s="4">
        <v>1678.780413249825</v>
      </c>
      <c r="AY190" s="4">
        <v>33.837143924689371</v>
      </c>
      <c r="AZ190" s="4">
        <v>1712.6175571745143</v>
      </c>
      <c r="BA190" s="4">
        <v>1644.9432693251356</v>
      </c>
      <c r="BB190">
        <f t="shared" si="20"/>
        <v>191</v>
      </c>
      <c r="BD190" s="4">
        <v>1722.7566878611881</v>
      </c>
      <c r="BE190">
        <v>191</v>
      </c>
      <c r="BG190" s="4">
        <v>1641.256322966171</v>
      </c>
      <c r="BH190">
        <v>191</v>
      </c>
    </row>
    <row r="191" spans="2:60" x14ac:dyDescent="0.35">
      <c r="B191">
        <v>91</v>
      </c>
      <c r="C191" s="4">
        <v>1035.7242427654544</v>
      </c>
      <c r="D191" s="4">
        <v>37.657707613295088</v>
      </c>
      <c r="E191" s="5">
        <v>1073.3819503787495</v>
      </c>
      <c r="F191" s="5">
        <v>998.0665351521593</v>
      </c>
      <c r="J191">
        <v>91</v>
      </c>
      <c r="K191" s="4">
        <v>982.25334984799008</v>
      </c>
      <c r="L191" s="4">
        <v>41.507639680274906</v>
      </c>
      <c r="M191" s="5">
        <v>1023.760989528265</v>
      </c>
      <c r="N191" s="5">
        <v>940.74571016771517</v>
      </c>
      <c r="T191">
        <v>190</v>
      </c>
      <c r="U191" s="4">
        <v>1623.7520267987838</v>
      </c>
      <c r="V191" s="4">
        <v>65.426924819426176</v>
      </c>
      <c r="W191" s="5">
        <v>1689.17895161821</v>
      </c>
      <c r="X191" s="5">
        <v>1558.3251019793577</v>
      </c>
      <c r="AB191">
        <v>190</v>
      </c>
      <c r="AC191" s="4">
        <v>1630.3980970611417</v>
      </c>
      <c r="AD191" s="4">
        <v>72.115840100537298</v>
      </c>
      <c r="AE191" s="5">
        <v>1702.513937161679</v>
      </c>
      <c r="AF191" s="5">
        <v>1558.2822569606044</v>
      </c>
      <c r="AJ191">
        <v>190</v>
      </c>
      <c r="AK191" s="4">
        <f t="shared" si="16"/>
        <v>1702.513937161679</v>
      </c>
      <c r="AL191" s="4">
        <f t="shared" si="17"/>
        <v>1558.2822569606044</v>
      </c>
      <c r="AM191" s="4">
        <f t="shared" si="14"/>
        <v>1630.3980970611417</v>
      </c>
      <c r="AN191" s="4">
        <f t="shared" si="15"/>
        <v>72.115840100537298</v>
      </c>
      <c r="AQ191">
        <v>190</v>
      </c>
      <c r="AR191" s="4">
        <v>1630.3980970611417</v>
      </c>
      <c r="AS191" s="4">
        <v>72.115840100537298</v>
      </c>
      <c r="AT191" s="4">
        <f t="shared" si="18"/>
        <v>1702.513937161679</v>
      </c>
      <c r="AU191" s="4">
        <f t="shared" si="19"/>
        <v>1558.2822569606044</v>
      </c>
      <c r="AW191">
        <v>154</v>
      </c>
      <c r="AX191" s="4">
        <v>1678.8857217103866</v>
      </c>
      <c r="AY191" s="4">
        <v>57.703157683614336</v>
      </c>
      <c r="AZ191" s="4">
        <v>1736.588879394001</v>
      </c>
      <c r="BA191" s="4">
        <v>1621.1825640267723</v>
      </c>
      <c r="BB191">
        <f t="shared" si="20"/>
        <v>192</v>
      </c>
      <c r="BD191" s="4">
        <v>1724.1667656388047</v>
      </c>
      <c r="BE191">
        <v>192</v>
      </c>
      <c r="BG191" s="4">
        <v>1641.2993590018527</v>
      </c>
      <c r="BH191">
        <v>192</v>
      </c>
    </row>
    <row r="192" spans="2:60" x14ac:dyDescent="0.35">
      <c r="B192">
        <v>92</v>
      </c>
      <c r="C192" s="4">
        <v>1059.9368032879181</v>
      </c>
      <c r="D192" s="4">
        <v>36.716036246864633</v>
      </c>
      <c r="E192" s="5">
        <v>1096.6528395347827</v>
      </c>
      <c r="F192" s="5">
        <v>1023.2207670410535</v>
      </c>
      <c r="J192">
        <v>92</v>
      </c>
      <c r="K192" s="4">
        <v>1008.9412791352324</v>
      </c>
      <c r="L192" s="4">
        <v>40.469696633491367</v>
      </c>
      <c r="M192" s="5">
        <v>1049.4109757687238</v>
      </c>
      <c r="N192" s="5">
        <v>968.47158250174107</v>
      </c>
      <c r="T192">
        <v>191</v>
      </c>
      <c r="U192" s="4">
        <v>-750.08529444882333</v>
      </c>
      <c r="V192" s="4">
        <v>29.172037493013249</v>
      </c>
      <c r="W192" s="5">
        <v>-720.91325695581008</v>
      </c>
      <c r="X192" s="5">
        <v>-779.25733194183658</v>
      </c>
      <c r="AB192">
        <v>191</v>
      </c>
      <c r="AC192" s="4">
        <v>-986.12825132304943</v>
      </c>
      <c r="AD192" s="4">
        <v>32.154437902427617</v>
      </c>
      <c r="AE192" s="5">
        <v>-953.97381342062181</v>
      </c>
      <c r="AF192" s="5">
        <v>-1018.282689225477</v>
      </c>
      <c r="AJ192">
        <v>191</v>
      </c>
      <c r="AK192" s="4">
        <f t="shared" si="16"/>
        <v>-720.91325695581008</v>
      </c>
      <c r="AL192" s="4">
        <f t="shared" si="17"/>
        <v>-1018.282689225477</v>
      </c>
      <c r="AM192" s="4">
        <f t="shared" si="14"/>
        <v>-869.59797309064356</v>
      </c>
      <c r="AN192" s="4">
        <f t="shared" si="15"/>
        <v>148.68471613483348</v>
      </c>
      <c r="AQ192">
        <v>191</v>
      </c>
      <c r="AR192" s="4">
        <v>-869.59797309064356</v>
      </c>
      <c r="AS192" s="4">
        <v>148.68471613483348</v>
      </c>
      <c r="AT192" s="4">
        <f t="shared" si="18"/>
        <v>-720.91325695581008</v>
      </c>
      <c r="AU192" s="4">
        <f t="shared" si="19"/>
        <v>-1018.282689225477</v>
      </c>
      <c r="AW192">
        <v>82</v>
      </c>
      <c r="AX192" s="4">
        <v>1679.8083008183219</v>
      </c>
      <c r="AY192" s="4">
        <v>44.761344185516236</v>
      </c>
      <c r="AZ192" s="4">
        <v>1724.5696450038381</v>
      </c>
      <c r="BA192" s="4">
        <v>1635.0469566328056</v>
      </c>
      <c r="BB192">
        <f t="shared" si="20"/>
        <v>193</v>
      </c>
      <c r="BD192" s="4">
        <v>1724.5696450038381</v>
      </c>
      <c r="BE192">
        <v>193</v>
      </c>
      <c r="BG192" s="4">
        <v>1642.5354480579599</v>
      </c>
      <c r="BH192">
        <v>193</v>
      </c>
    </row>
    <row r="193" spans="2:60" x14ac:dyDescent="0.35">
      <c r="B193">
        <v>93</v>
      </c>
      <c r="C193" s="4">
        <v>1068.5799178020493</v>
      </c>
      <c r="D193" s="4">
        <v>35.788913887137028</v>
      </c>
      <c r="E193" s="5">
        <v>1104.3688316891862</v>
      </c>
      <c r="F193" s="5">
        <v>1032.7910039149124</v>
      </c>
      <c r="J193">
        <v>93</v>
      </c>
      <c r="K193" s="4">
        <v>1018.468021619187</v>
      </c>
      <c r="L193" s="4">
        <v>39.447790009692653</v>
      </c>
      <c r="M193" s="5">
        <v>1057.9158116288795</v>
      </c>
      <c r="N193" s="5">
        <v>979.02023160949432</v>
      </c>
      <c r="T193">
        <v>192</v>
      </c>
      <c r="U193" s="4">
        <v>1503.3404177457494</v>
      </c>
      <c r="V193" s="4">
        <v>85.65620754573564</v>
      </c>
      <c r="W193" s="5">
        <v>1588.9966252914851</v>
      </c>
      <c r="X193" s="5">
        <v>1417.6842102000137</v>
      </c>
      <c r="AB193">
        <v>192</v>
      </c>
      <c r="AC193" s="4">
        <v>1497.6762188942687</v>
      </c>
      <c r="AD193" s="4">
        <v>94.41326157442478</v>
      </c>
      <c r="AE193" s="5">
        <v>1592.0894804686934</v>
      </c>
      <c r="AF193" s="5">
        <v>1403.262957319844</v>
      </c>
      <c r="AJ193">
        <v>192</v>
      </c>
      <c r="AK193" s="4">
        <f t="shared" si="16"/>
        <v>1592.0894804686934</v>
      </c>
      <c r="AL193" s="4">
        <f t="shared" si="17"/>
        <v>1403.262957319844</v>
      </c>
      <c r="AM193" s="4">
        <f t="shared" si="14"/>
        <v>1497.6762188942687</v>
      </c>
      <c r="AN193" s="4">
        <f t="shared" si="15"/>
        <v>94.413261574424723</v>
      </c>
      <c r="AQ193">
        <v>192</v>
      </c>
      <c r="AR193" s="4">
        <v>1497.6762188942687</v>
      </c>
      <c r="AS193" s="4">
        <v>94.413261574424723</v>
      </c>
      <c r="AT193" s="4">
        <f t="shared" si="18"/>
        <v>1592.0894804686934</v>
      </c>
      <c r="AU193" s="4">
        <f t="shared" si="19"/>
        <v>1403.262957319844</v>
      </c>
      <c r="AW193">
        <v>230</v>
      </c>
      <c r="AX193" s="4">
        <v>1681.0266098985658</v>
      </c>
      <c r="AY193" s="4">
        <v>41.730077962622318</v>
      </c>
      <c r="AZ193" s="4">
        <v>1722.7566878611881</v>
      </c>
      <c r="BA193" s="4">
        <v>1639.2965319359434</v>
      </c>
      <c r="BB193">
        <f t="shared" si="20"/>
        <v>194</v>
      </c>
      <c r="BD193" s="4">
        <v>1726.3826021464884</v>
      </c>
      <c r="BE193">
        <v>194</v>
      </c>
      <c r="BG193" s="4">
        <v>1643.5122303907578</v>
      </c>
      <c r="BH193">
        <v>194</v>
      </c>
    </row>
    <row r="194" spans="2:60" x14ac:dyDescent="0.35">
      <c r="B194">
        <v>94</v>
      </c>
      <c r="C194" s="4">
        <v>1075.5654487107308</v>
      </c>
      <c r="D194" s="4">
        <v>40.885922174080065</v>
      </c>
      <c r="E194" s="5">
        <v>1116.4513708848108</v>
      </c>
      <c r="F194" s="5">
        <v>1034.6795265366509</v>
      </c>
      <c r="J194">
        <v>94</v>
      </c>
      <c r="K194" s="4">
        <v>1026.1677175993696</v>
      </c>
      <c r="L194" s="4">
        <v>45.065890441996089</v>
      </c>
      <c r="M194" s="5">
        <v>1071.2336080413656</v>
      </c>
      <c r="N194" s="5">
        <v>981.10182715737346</v>
      </c>
      <c r="T194">
        <v>193</v>
      </c>
      <c r="U194" s="4">
        <v>-739.96219457268307</v>
      </c>
      <c r="V194" s="4">
        <v>25.689060438882734</v>
      </c>
      <c r="W194" s="5">
        <v>-714.27313413380034</v>
      </c>
      <c r="X194" s="5">
        <v>-765.65125501156581</v>
      </c>
      <c r="AB194">
        <v>193</v>
      </c>
      <c r="AC194" s="4">
        <v>-974.97021731786981</v>
      </c>
      <c r="AD194" s="4">
        <v>28.315379028687403</v>
      </c>
      <c r="AE194" s="5">
        <v>-946.65483828918241</v>
      </c>
      <c r="AF194" s="5">
        <v>-1003.2855963465572</v>
      </c>
      <c r="AJ194">
        <v>193</v>
      </c>
      <c r="AK194" s="4">
        <f t="shared" si="16"/>
        <v>-714.27313413380034</v>
      </c>
      <c r="AL194" s="4">
        <f t="shared" si="17"/>
        <v>-1003.2855963465572</v>
      </c>
      <c r="AM194" s="4">
        <f t="shared" si="14"/>
        <v>-858.77936524017878</v>
      </c>
      <c r="AN194" s="4">
        <f t="shared" si="15"/>
        <v>144.50623110637844</v>
      </c>
      <c r="AQ194">
        <v>193</v>
      </c>
      <c r="AR194" s="4">
        <v>-858.77936524017878</v>
      </c>
      <c r="AS194" s="4">
        <v>144.50623110637844</v>
      </c>
      <c r="AT194" s="4">
        <f t="shared" si="18"/>
        <v>-714.27313413380034</v>
      </c>
      <c r="AU194" s="4">
        <f t="shared" si="19"/>
        <v>-1003.2855963465572</v>
      </c>
      <c r="AW194">
        <v>189</v>
      </c>
      <c r="AX194" s="4">
        <v>1682.7931501661828</v>
      </c>
      <c r="AY194" s="4">
        <v>43.589451980305512</v>
      </c>
      <c r="AZ194" s="4">
        <v>1726.3826021464884</v>
      </c>
      <c r="BA194" s="4">
        <v>1639.2036981858773</v>
      </c>
      <c r="BB194">
        <f t="shared" si="20"/>
        <v>195</v>
      </c>
      <c r="BD194" s="4">
        <v>1727.4569471199109</v>
      </c>
      <c r="BE194">
        <v>195</v>
      </c>
      <c r="BG194" s="4">
        <v>1644.0555824949372</v>
      </c>
      <c r="BH194">
        <v>195</v>
      </c>
    </row>
    <row r="195" spans="2:60" x14ac:dyDescent="0.35">
      <c r="B195">
        <v>95</v>
      </c>
      <c r="C195" s="4">
        <v>1081.3077919153247</v>
      </c>
      <c r="D195" s="4">
        <v>43.854932763498482</v>
      </c>
      <c r="E195" s="5">
        <v>1125.1627246788232</v>
      </c>
      <c r="F195" s="5">
        <v>1037.4528591518263</v>
      </c>
      <c r="J195">
        <v>95</v>
      </c>
      <c r="K195" s="4">
        <v>1032.4971287017229</v>
      </c>
      <c r="L195" s="4">
        <v>48.338437539605025</v>
      </c>
      <c r="M195" s="5">
        <v>1080.8355662413278</v>
      </c>
      <c r="N195" s="5">
        <v>984.15869116211786</v>
      </c>
      <c r="T195">
        <v>194</v>
      </c>
      <c r="U195" s="4">
        <v>-28.266833689899613</v>
      </c>
      <c r="V195" s="4">
        <v>46.950895660991364</v>
      </c>
      <c r="W195" s="5">
        <v>18.684061971091751</v>
      </c>
      <c r="X195" s="5">
        <v>-75.217729350890977</v>
      </c>
      <c r="AB195">
        <v>194</v>
      </c>
      <c r="AC195" s="4">
        <v>-190.51475059114955</v>
      </c>
      <c r="AD195" s="4">
        <v>51.750915902129236</v>
      </c>
      <c r="AE195" s="5">
        <v>-138.76383468902031</v>
      </c>
      <c r="AF195" s="5">
        <v>-242.26566649327879</v>
      </c>
      <c r="AJ195">
        <v>194</v>
      </c>
      <c r="AK195" s="4">
        <f t="shared" si="16"/>
        <v>18.684061971091751</v>
      </c>
      <c r="AL195" s="4">
        <f t="shared" si="17"/>
        <v>-242.26566649327879</v>
      </c>
      <c r="AM195" s="4">
        <f t="shared" ref="AM195:AM258" si="21">AVERAGE(AK195:AL195)</f>
        <v>-111.79080226109352</v>
      </c>
      <c r="AN195" s="4">
        <f t="shared" ref="AN195:AN258" si="22">MAX(AK195:AL195)-AM195</f>
        <v>130.47486423218527</v>
      </c>
      <c r="AQ195">
        <v>194</v>
      </c>
      <c r="AR195" s="4">
        <v>-111.79080226109352</v>
      </c>
      <c r="AS195" s="4">
        <v>130.47486423218527</v>
      </c>
      <c r="AT195" s="4">
        <f t="shared" si="18"/>
        <v>18.684061971091751</v>
      </c>
      <c r="AU195" s="4">
        <f t="shared" si="19"/>
        <v>-242.26566649327879</v>
      </c>
      <c r="AW195">
        <v>304</v>
      </c>
      <c r="AX195" s="4">
        <v>1683.1972550729624</v>
      </c>
      <c r="AY195" s="4">
        <v>34.255482233567591</v>
      </c>
      <c r="AZ195" s="4">
        <v>1717.45273730653</v>
      </c>
      <c r="BA195" s="4">
        <v>1648.9417728393948</v>
      </c>
      <c r="BB195">
        <f t="shared" si="20"/>
        <v>196</v>
      </c>
      <c r="BD195" s="4">
        <v>1729.35694931124</v>
      </c>
      <c r="BE195">
        <v>196</v>
      </c>
      <c r="BG195" s="4">
        <v>1644.5266278193446</v>
      </c>
      <c r="BH195">
        <v>196</v>
      </c>
    </row>
    <row r="196" spans="2:60" x14ac:dyDescent="0.35">
      <c r="B196">
        <v>96</v>
      </c>
      <c r="C196" s="4">
        <v>1841.9610685733589</v>
      </c>
      <c r="D196" s="4">
        <v>34.226050641418084</v>
      </c>
      <c r="E196" s="5">
        <v>1876.1871192147771</v>
      </c>
      <c r="F196" s="5">
        <v>1807.7350179319408</v>
      </c>
      <c r="J196">
        <v>96</v>
      </c>
      <c r="K196" s="4">
        <v>1870.9157189505686</v>
      </c>
      <c r="L196" s="4">
        <v>37.725147592395217</v>
      </c>
      <c r="M196" s="5">
        <v>1908.6408665429637</v>
      </c>
      <c r="N196" s="5">
        <v>1833.1905713581734</v>
      </c>
      <c r="T196">
        <v>195</v>
      </c>
      <c r="U196" s="4">
        <v>840.95816912509849</v>
      </c>
      <c r="V196" s="4">
        <v>58.257623931402577</v>
      </c>
      <c r="W196" s="5">
        <v>899.21579305650107</v>
      </c>
      <c r="X196" s="5">
        <v>782.70054519369592</v>
      </c>
      <c r="AB196">
        <v>195</v>
      </c>
      <c r="AC196" s="4">
        <v>767.57538565476852</v>
      </c>
      <c r="AD196" s="4">
        <v>64.213586435088473</v>
      </c>
      <c r="AE196" s="5">
        <v>831.788972089857</v>
      </c>
      <c r="AF196" s="5">
        <v>703.36179921968005</v>
      </c>
      <c r="AJ196">
        <v>195</v>
      </c>
      <c r="AK196" s="4">
        <f t="shared" ref="AK196:AK259" si="23">MAX(W196:X196,AE196:AF196)</f>
        <v>899.21579305650107</v>
      </c>
      <c r="AL196" s="4">
        <f t="shared" ref="AL196:AL259" si="24">MIN(W196:X196,AE196:AF196)</f>
        <v>703.36179921968005</v>
      </c>
      <c r="AM196" s="4">
        <f t="shared" si="21"/>
        <v>801.28879613809056</v>
      </c>
      <c r="AN196" s="4">
        <f t="shared" si="22"/>
        <v>97.926996918410509</v>
      </c>
      <c r="AQ196">
        <v>195</v>
      </c>
      <c r="AR196" s="4">
        <v>801.28879613809056</v>
      </c>
      <c r="AS196" s="4">
        <v>97.926996918410509</v>
      </c>
      <c r="AT196" s="4">
        <f t="shared" ref="AT196:AT259" si="25">AR196+AS196</f>
        <v>899.21579305650107</v>
      </c>
      <c r="AU196" s="4">
        <f t="shared" ref="AU196:AU259" si="26">AR196-AS196</f>
        <v>703.36179921968005</v>
      </c>
      <c r="AW196">
        <v>233</v>
      </c>
      <c r="AX196" s="4">
        <v>1684.1111740668709</v>
      </c>
      <c r="AY196" s="4">
        <v>40.055591571933746</v>
      </c>
      <c r="AZ196" s="4">
        <v>1724.1667656388047</v>
      </c>
      <c r="BA196" s="4">
        <v>1644.0555824949372</v>
      </c>
      <c r="BB196">
        <f t="shared" ref="BB196:BB259" si="27">BB195+1</f>
        <v>197</v>
      </c>
      <c r="BD196" s="4">
        <v>1735.111655055545</v>
      </c>
      <c r="BE196">
        <v>197</v>
      </c>
      <c r="BG196" s="4">
        <v>1644.9432693251356</v>
      </c>
      <c r="BH196">
        <v>197</v>
      </c>
    </row>
    <row r="197" spans="2:60" x14ac:dyDescent="0.35">
      <c r="B197">
        <v>97</v>
      </c>
      <c r="C197" s="4">
        <v>1852.4985643508614</v>
      </c>
      <c r="D197" s="4">
        <v>33.248776522679492</v>
      </c>
      <c r="E197" s="5">
        <v>1885.7473408735409</v>
      </c>
      <c r="F197" s="5">
        <v>1819.249787828182</v>
      </c>
      <c r="J197">
        <v>97</v>
      </c>
      <c r="K197" s="4">
        <v>1882.5305145816912</v>
      </c>
      <c r="L197" s="4">
        <v>36.647961949391856</v>
      </c>
      <c r="M197" s="5">
        <v>1919.1784765310831</v>
      </c>
      <c r="N197" s="5">
        <v>1845.8825526322994</v>
      </c>
      <c r="T197">
        <v>196</v>
      </c>
      <c r="U197" s="4">
        <v>854.45563562661869</v>
      </c>
      <c r="V197" s="4">
        <v>59.214334671160941</v>
      </c>
      <c r="W197" s="5">
        <v>913.66997029777963</v>
      </c>
      <c r="X197" s="5">
        <v>795.24130095545775</v>
      </c>
      <c r="AB197">
        <v>196</v>
      </c>
      <c r="AC197" s="4">
        <v>782.45276432834135</v>
      </c>
      <c r="AD197" s="4">
        <v>65.268106404066202</v>
      </c>
      <c r="AE197" s="5">
        <v>847.72087073240755</v>
      </c>
      <c r="AF197" s="5">
        <v>717.18465792427514</v>
      </c>
      <c r="AJ197">
        <v>196</v>
      </c>
      <c r="AK197" s="4">
        <f t="shared" si="23"/>
        <v>913.66997029777963</v>
      </c>
      <c r="AL197" s="4">
        <f t="shared" si="24"/>
        <v>717.18465792427514</v>
      </c>
      <c r="AM197" s="4">
        <f t="shared" si="21"/>
        <v>815.42731411102739</v>
      </c>
      <c r="AN197" s="4">
        <f t="shared" si="22"/>
        <v>98.242656186752242</v>
      </c>
      <c r="AQ197">
        <v>196</v>
      </c>
      <c r="AR197" s="4">
        <v>815.42731411102739</v>
      </c>
      <c r="AS197" s="4">
        <v>98.242656186752242</v>
      </c>
      <c r="AT197" s="4">
        <f t="shared" si="25"/>
        <v>913.66997029777963</v>
      </c>
      <c r="AU197" s="4">
        <f t="shared" si="26"/>
        <v>717.18465792427514</v>
      </c>
      <c r="AW197">
        <v>294</v>
      </c>
      <c r="AX197" s="4">
        <v>1686.0486693396106</v>
      </c>
      <c r="AY197" s="4">
        <v>54.094416815675913</v>
      </c>
      <c r="AZ197" s="4">
        <v>1740.1430861552865</v>
      </c>
      <c r="BA197" s="4">
        <v>1631.9542525239347</v>
      </c>
      <c r="BB197">
        <f t="shared" si="27"/>
        <v>198</v>
      </c>
      <c r="BD197" s="4">
        <v>1736.3874397114841</v>
      </c>
      <c r="BE197">
        <v>198</v>
      </c>
      <c r="BG197" s="4">
        <v>1645.3301619459316</v>
      </c>
      <c r="BH197">
        <v>198</v>
      </c>
    </row>
    <row r="198" spans="2:60" x14ac:dyDescent="0.35">
      <c r="B198">
        <v>98</v>
      </c>
      <c r="C198" s="4">
        <v>1924.9586476748113</v>
      </c>
      <c r="D198" s="4">
        <v>17.913881039178438</v>
      </c>
      <c r="E198" s="5">
        <v>1942.8725287139898</v>
      </c>
      <c r="F198" s="5">
        <v>1907.0447666356329</v>
      </c>
      <c r="J198">
        <v>98</v>
      </c>
      <c r="K198" s="4">
        <v>1962.3985474608714</v>
      </c>
      <c r="L198" s="4">
        <v>19.745304920977468</v>
      </c>
      <c r="M198" s="5">
        <v>1982.143852381849</v>
      </c>
      <c r="N198" s="5">
        <v>1942.6532425398939</v>
      </c>
      <c r="T198">
        <v>197</v>
      </c>
      <c r="U198" s="4">
        <v>1515.0027023983785</v>
      </c>
      <c r="V198" s="4">
        <v>45.974640964370792</v>
      </c>
      <c r="W198" s="5">
        <v>1560.9773433627493</v>
      </c>
      <c r="X198" s="5">
        <v>1469.0280614340077</v>
      </c>
      <c r="AB198">
        <v>197</v>
      </c>
      <c r="AC198" s="4">
        <v>1510.5307960815223</v>
      </c>
      <c r="AD198" s="4">
        <v>50.674853901764891</v>
      </c>
      <c r="AE198" s="5">
        <v>1561.2056499832872</v>
      </c>
      <c r="AF198" s="5">
        <v>1459.8559421797574</v>
      </c>
      <c r="AJ198">
        <v>197</v>
      </c>
      <c r="AK198" s="4">
        <f t="shared" si="23"/>
        <v>1561.2056499832872</v>
      </c>
      <c r="AL198" s="4">
        <f t="shared" si="24"/>
        <v>1459.8559421797574</v>
      </c>
      <c r="AM198" s="4">
        <f t="shared" si="21"/>
        <v>1510.5307960815223</v>
      </c>
      <c r="AN198" s="4">
        <f t="shared" si="22"/>
        <v>50.674853901764891</v>
      </c>
      <c r="AQ198">
        <v>197</v>
      </c>
      <c r="AR198" s="4">
        <v>1510.5307960815223</v>
      </c>
      <c r="AS198" s="4">
        <v>50.674853901764891</v>
      </c>
      <c r="AT198" s="4">
        <f t="shared" si="25"/>
        <v>1561.2056499832872</v>
      </c>
      <c r="AU198" s="4">
        <f t="shared" si="26"/>
        <v>1459.8559421797574</v>
      </c>
      <c r="AW198">
        <v>47</v>
      </c>
      <c r="AX198" s="4">
        <v>1687.9933232486842</v>
      </c>
      <c r="AY198" s="4">
        <v>39.463623871226673</v>
      </c>
      <c r="AZ198" s="4">
        <v>1727.4569471199109</v>
      </c>
      <c r="BA198" s="4">
        <v>1648.5296993774575</v>
      </c>
      <c r="BB198">
        <f t="shared" si="27"/>
        <v>199</v>
      </c>
      <c r="BD198" s="4">
        <v>1736.588879394001</v>
      </c>
      <c r="BE198">
        <v>199</v>
      </c>
      <c r="BG198" s="4">
        <v>1646.0024263595046</v>
      </c>
      <c r="BH198">
        <v>199</v>
      </c>
    </row>
    <row r="199" spans="2:60" x14ac:dyDescent="0.35">
      <c r="B199">
        <v>99</v>
      </c>
      <c r="C199" s="4">
        <v>1083.7941673234996</v>
      </c>
      <c r="D199" s="4">
        <v>42.28233572532497</v>
      </c>
      <c r="E199" s="5">
        <v>1126.0765030488246</v>
      </c>
      <c r="F199" s="5">
        <v>1041.5118315981745</v>
      </c>
      <c r="J199">
        <v>99</v>
      </c>
      <c r="K199" s="4">
        <v>1035.2376984573809</v>
      </c>
      <c r="L199" s="4">
        <v>46.605066196530402</v>
      </c>
      <c r="M199" s="5">
        <v>1081.8427646539112</v>
      </c>
      <c r="N199" s="5">
        <v>988.63263226085053</v>
      </c>
      <c r="T199">
        <v>198</v>
      </c>
      <c r="U199" s="4">
        <v>1617.4176894493862</v>
      </c>
      <c r="V199" s="4">
        <v>28.348151847064742</v>
      </c>
      <c r="W199" s="5">
        <v>1645.7658412964511</v>
      </c>
      <c r="X199" s="5">
        <v>1589.0695376023214</v>
      </c>
      <c r="AB199">
        <v>198</v>
      </c>
      <c r="AC199" s="4">
        <v>1623.4161693502983</v>
      </c>
      <c r="AD199" s="4">
        <v>31.246322387777525</v>
      </c>
      <c r="AE199" s="5">
        <v>1654.6624917380759</v>
      </c>
      <c r="AF199" s="5">
        <v>1592.1698469625208</v>
      </c>
      <c r="AJ199">
        <v>198</v>
      </c>
      <c r="AK199" s="4">
        <f t="shared" si="23"/>
        <v>1654.6624917380759</v>
      </c>
      <c r="AL199" s="4">
        <f t="shared" si="24"/>
        <v>1589.0695376023214</v>
      </c>
      <c r="AM199" s="4">
        <f t="shared" si="21"/>
        <v>1621.8660146701986</v>
      </c>
      <c r="AN199" s="4">
        <f t="shared" si="22"/>
        <v>32.796477067877277</v>
      </c>
      <c r="AQ199">
        <v>198</v>
      </c>
      <c r="AR199" s="4">
        <v>1621.8660146701986</v>
      </c>
      <c r="AS199" s="4">
        <v>32.796477067877277</v>
      </c>
      <c r="AT199" s="4">
        <f t="shared" si="25"/>
        <v>1654.6624917380759</v>
      </c>
      <c r="AU199" s="4">
        <f t="shared" si="26"/>
        <v>1589.0695376023214</v>
      </c>
      <c r="AW199">
        <v>181</v>
      </c>
      <c r="AX199" s="4">
        <v>1688.8218813388276</v>
      </c>
      <c r="AY199" s="4">
        <v>47.565558372656596</v>
      </c>
      <c r="AZ199" s="4">
        <v>1736.3874397114841</v>
      </c>
      <c r="BA199" s="4">
        <v>1641.256322966171</v>
      </c>
      <c r="BB199">
        <f t="shared" si="27"/>
        <v>200</v>
      </c>
      <c r="BD199" s="4">
        <v>1740.1430861552865</v>
      </c>
      <c r="BE199">
        <v>200</v>
      </c>
      <c r="BG199" s="4">
        <v>1648.4669219151428</v>
      </c>
      <c r="BH199">
        <v>200</v>
      </c>
    </row>
    <row r="200" spans="2:60" x14ac:dyDescent="0.35">
      <c r="B200">
        <v>100</v>
      </c>
      <c r="C200" s="4">
        <v>1896.7797263821642</v>
      </c>
      <c r="D200" s="4">
        <v>32.79505750708546</v>
      </c>
      <c r="E200" s="5">
        <v>1929.5747838892496</v>
      </c>
      <c r="F200" s="5">
        <v>1863.9846688750788</v>
      </c>
      <c r="J200">
        <v>100</v>
      </c>
      <c r="K200" s="4">
        <v>1931.338756896746</v>
      </c>
      <c r="L200" s="4">
        <v>36.147857014467</v>
      </c>
      <c r="M200" s="5">
        <v>1967.486613911213</v>
      </c>
      <c r="N200" s="5">
        <v>1895.1908998822789</v>
      </c>
      <c r="T200">
        <v>199</v>
      </c>
      <c r="U200" s="4">
        <v>1639.1438745636754</v>
      </c>
      <c r="V200" s="4">
        <v>19.117151173908553</v>
      </c>
      <c r="W200" s="5">
        <v>1658.2610257375839</v>
      </c>
      <c r="X200" s="5">
        <v>1620.0267233897669</v>
      </c>
      <c r="AB200">
        <v>199</v>
      </c>
      <c r="AC200" s="4">
        <v>1647.3635288818828</v>
      </c>
      <c r="AD200" s="4">
        <v>21.071591260637206</v>
      </c>
      <c r="AE200" s="5">
        <v>1668.43512014252</v>
      </c>
      <c r="AF200" s="5">
        <v>1626.2919376212456</v>
      </c>
      <c r="AJ200">
        <v>199</v>
      </c>
      <c r="AK200" s="4">
        <f t="shared" si="23"/>
        <v>1668.43512014252</v>
      </c>
      <c r="AL200" s="4">
        <f t="shared" si="24"/>
        <v>1620.0267233897669</v>
      </c>
      <c r="AM200" s="4">
        <f t="shared" si="21"/>
        <v>1644.2309217661434</v>
      </c>
      <c r="AN200" s="4">
        <f t="shared" si="22"/>
        <v>24.204198376376553</v>
      </c>
      <c r="AQ200">
        <v>199</v>
      </c>
      <c r="AR200" s="4">
        <v>1644.2309217661434</v>
      </c>
      <c r="AS200" s="4">
        <v>24.204198376376553</v>
      </c>
      <c r="AT200" s="4">
        <f t="shared" si="25"/>
        <v>1668.43512014252</v>
      </c>
      <c r="AU200" s="4">
        <f t="shared" si="26"/>
        <v>1620.0267233897669</v>
      </c>
      <c r="AW200">
        <v>205</v>
      </c>
      <c r="AX200" s="4">
        <v>1698.4367980083948</v>
      </c>
      <c r="AY200" s="4">
        <v>49.969876093251969</v>
      </c>
      <c r="AZ200" s="4">
        <v>1748.4066741016468</v>
      </c>
      <c r="BA200" s="4">
        <v>1648.4669219151428</v>
      </c>
      <c r="BB200">
        <f t="shared" si="27"/>
        <v>201</v>
      </c>
      <c r="BD200" s="4">
        <v>1741.0876989702069</v>
      </c>
      <c r="BE200">
        <v>201</v>
      </c>
      <c r="BG200" s="4">
        <v>1648.5296993774575</v>
      </c>
      <c r="BH200">
        <v>201</v>
      </c>
    </row>
    <row r="201" spans="2:60" x14ac:dyDescent="0.35">
      <c r="B201">
        <v>101</v>
      </c>
      <c r="C201" s="4">
        <v>1211.5465037720978</v>
      </c>
      <c r="D201" s="4">
        <v>55.61737960492826</v>
      </c>
      <c r="E201" s="5">
        <v>1267.1638833770262</v>
      </c>
      <c r="F201" s="5">
        <v>1155.9291241671694</v>
      </c>
      <c r="J201">
        <v>101</v>
      </c>
      <c r="K201" s="4">
        <v>1176.0507825695304</v>
      </c>
      <c r="L201" s="4">
        <v>61.303416987267497</v>
      </c>
      <c r="M201" s="5">
        <v>1237.354199556798</v>
      </c>
      <c r="N201" s="5">
        <v>1114.7473655822628</v>
      </c>
      <c r="T201">
        <v>200</v>
      </c>
      <c r="U201" s="4">
        <v>1664.7180216191871</v>
      </c>
      <c r="V201" s="4">
        <v>24.428713024440867</v>
      </c>
      <c r="W201" s="5">
        <v>1689.146734643628</v>
      </c>
      <c r="X201" s="5">
        <v>1640.2893085947462</v>
      </c>
      <c r="AB201">
        <v>200</v>
      </c>
      <c r="AC201" s="4">
        <v>1675.552246368652</v>
      </c>
      <c r="AD201" s="4">
        <v>26.926180119188757</v>
      </c>
      <c r="AE201" s="5">
        <v>1702.4784264878408</v>
      </c>
      <c r="AF201" s="5">
        <v>1648.6260662494633</v>
      </c>
      <c r="AJ201">
        <v>200</v>
      </c>
      <c r="AK201" s="4">
        <f t="shared" si="23"/>
        <v>1702.4784264878408</v>
      </c>
      <c r="AL201" s="4">
        <f t="shared" si="24"/>
        <v>1640.2893085947462</v>
      </c>
      <c r="AM201" s="4">
        <f t="shared" si="21"/>
        <v>1671.3838675412935</v>
      </c>
      <c r="AN201" s="4">
        <f t="shared" si="22"/>
        <v>31.094558946547295</v>
      </c>
      <c r="AQ201">
        <v>200</v>
      </c>
      <c r="AR201" s="4">
        <v>1671.3838675412935</v>
      </c>
      <c r="AS201" s="4">
        <v>31.094558946547295</v>
      </c>
      <c r="AT201" s="4">
        <f t="shared" si="25"/>
        <v>1702.4784264878408</v>
      </c>
      <c r="AU201" s="4">
        <f t="shared" si="26"/>
        <v>1640.2893085947462</v>
      </c>
      <c r="AW201">
        <v>296</v>
      </c>
      <c r="AX201" s="4">
        <v>1701.0024515031716</v>
      </c>
      <c r="AY201" s="4">
        <v>57.490221112413792</v>
      </c>
      <c r="AZ201" s="4">
        <v>1758.4926726155854</v>
      </c>
      <c r="BA201" s="4">
        <v>1643.5122303907578</v>
      </c>
      <c r="BB201">
        <f t="shared" si="27"/>
        <v>202</v>
      </c>
      <c r="BD201" s="4">
        <v>1745.5865185464131</v>
      </c>
      <c r="BE201">
        <v>202</v>
      </c>
      <c r="BG201" s="4">
        <v>1648.9417728393948</v>
      </c>
      <c r="BH201">
        <v>202</v>
      </c>
    </row>
    <row r="202" spans="2:60" x14ac:dyDescent="0.35">
      <c r="B202">
        <v>102</v>
      </c>
      <c r="C202" s="4">
        <v>1446.4497804301318</v>
      </c>
      <c r="D202" s="4">
        <v>56.651678081230784</v>
      </c>
      <c r="E202" s="5">
        <v>1503.1014585113626</v>
      </c>
      <c r="F202" s="5">
        <v>1389.798102348901</v>
      </c>
      <c r="J202">
        <v>102</v>
      </c>
      <c r="K202" s="4">
        <v>1434.9693728183763</v>
      </c>
      <c r="L202" s="4">
        <v>62.443456867471639</v>
      </c>
      <c r="M202" s="5">
        <v>1497.412829685848</v>
      </c>
      <c r="N202" s="5">
        <v>1372.5259159509046</v>
      </c>
      <c r="T202">
        <v>201</v>
      </c>
      <c r="U202" s="4">
        <v>1708.3479900912059</v>
      </c>
      <c r="V202" s="4">
        <v>31.535905879526894</v>
      </c>
      <c r="W202" s="5">
        <v>1739.8838959707327</v>
      </c>
      <c r="X202" s="5">
        <v>1676.8120842116791</v>
      </c>
      <c r="AB202">
        <v>201</v>
      </c>
      <c r="AC202" s="4">
        <v>1723.6427204143677</v>
      </c>
      <c r="AD202" s="4">
        <v>34.759976143006782</v>
      </c>
      <c r="AE202" s="5">
        <v>1758.4026965573744</v>
      </c>
      <c r="AF202" s="5">
        <v>1688.8827442713609</v>
      </c>
      <c r="AJ202">
        <v>201</v>
      </c>
      <c r="AK202" s="4">
        <f t="shared" si="23"/>
        <v>1758.4026965573744</v>
      </c>
      <c r="AL202" s="4">
        <f t="shared" si="24"/>
        <v>1676.8120842116791</v>
      </c>
      <c r="AM202" s="4">
        <f t="shared" si="21"/>
        <v>1717.6073903845268</v>
      </c>
      <c r="AN202" s="4">
        <f t="shared" si="22"/>
        <v>40.795306172847631</v>
      </c>
      <c r="AQ202">
        <v>201</v>
      </c>
      <c r="AR202" s="4">
        <v>1717.6073903845268</v>
      </c>
      <c r="AS202" s="4">
        <v>40.795306172847631</v>
      </c>
      <c r="AT202" s="4">
        <f t="shared" si="25"/>
        <v>1758.4026965573744</v>
      </c>
      <c r="AU202" s="4">
        <f t="shared" si="26"/>
        <v>1676.8120842116791</v>
      </c>
      <c r="AW202">
        <v>23</v>
      </c>
      <c r="AX202" s="4">
        <v>1702.0167555024786</v>
      </c>
      <c r="AY202" s="4">
        <v>48.270022302657253</v>
      </c>
      <c r="AZ202" s="4">
        <v>1750.2867778051359</v>
      </c>
      <c r="BA202" s="4">
        <v>1653.7467331998214</v>
      </c>
      <c r="BB202">
        <f t="shared" si="27"/>
        <v>203</v>
      </c>
      <c r="BD202" s="4">
        <v>1746.0565444722854</v>
      </c>
      <c r="BE202">
        <v>203</v>
      </c>
      <c r="BG202" s="4">
        <v>1653.7467331998214</v>
      </c>
      <c r="BH202">
        <v>203</v>
      </c>
    </row>
    <row r="203" spans="2:60" x14ac:dyDescent="0.35">
      <c r="B203">
        <v>103</v>
      </c>
      <c r="C203" s="4">
        <v>1649.9773674135795</v>
      </c>
      <c r="D203" s="4">
        <v>36.367113562044381</v>
      </c>
      <c r="E203" s="5">
        <v>1686.3444809756238</v>
      </c>
      <c r="F203" s="5">
        <v>1613.6102538515352</v>
      </c>
      <c r="J203">
        <v>103</v>
      </c>
      <c r="K203" s="4">
        <v>1659.3045828172503</v>
      </c>
      <c r="L203" s="4">
        <v>40.085101872001303</v>
      </c>
      <c r="M203" s="5">
        <v>1699.3896846892517</v>
      </c>
      <c r="N203" s="5">
        <v>1619.219480945249</v>
      </c>
      <c r="T203">
        <v>202</v>
      </c>
      <c r="U203" s="4">
        <v>1729.9557763765342</v>
      </c>
      <c r="V203" s="4">
        <v>35.410946524643776</v>
      </c>
      <c r="W203" s="5">
        <v>1765.366722901178</v>
      </c>
      <c r="X203" s="5">
        <v>1694.5448298518904</v>
      </c>
      <c r="AB203">
        <v>202</v>
      </c>
      <c r="AC203" s="4">
        <v>1747.4595766242539</v>
      </c>
      <c r="AD203" s="4">
        <v>39.03118119073909</v>
      </c>
      <c r="AE203" s="5">
        <v>1786.490757814993</v>
      </c>
      <c r="AF203" s="5">
        <v>1708.4283954335149</v>
      </c>
      <c r="AJ203">
        <v>202</v>
      </c>
      <c r="AK203" s="4">
        <f t="shared" si="23"/>
        <v>1786.490757814993</v>
      </c>
      <c r="AL203" s="4">
        <f t="shared" si="24"/>
        <v>1694.5448298518904</v>
      </c>
      <c r="AM203" s="4">
        <f t="shared" si="21"/>
        <v>1740.5177938334418</v>
      </c>
      <c r="AN203" s="4">
        <f t="shared" si="22"/>
        <v>45.972963981551175</v>
      </c>
      <c r="AQ203">
        <v>202</v>
      </c>
      <c r="AR203" s="4">
        <v>1740.5177938334418</v>
      </c>
      <c r="AS203" s="4">
        <v>45.972963981551175</v>
      </c>
      <c r="AT203" s="4">
        <f t="shared" si="25"/>
        <v>1786.490757814993</v>
      </c>
      <c r="AU203" s="4">
        <f t="shared" si="26"/>
        <v>1694.5448298518907</v>
      </c>
      <c r="AW203">
        <v>48</v>
      </c>
      <c r="AX203" s="4">
        <v>1703.2787607651292</v>
      </c>
      <c r="AY203" s="4">
        <v>42.307757781283954</v>
      </c>
      <c r="AZ203" s="4">
        <v>1745.5865185464131</v>
      </c>
      <c r="BA203" s="4">
        <v>1660.9710029838452</v>
      </c>
      <c r="BB203">
        <f t="shared" si="27"/>
        <v>204</v>
      </c>
      <c r="BD203" s="4">
        <v>1748.4066741016468</v>
      </c>
      <c r="BE203">
        <v>204</v>
      </c>
      <c r="BG203" s="4">
        <v>1660.9710029838452</v>
      </c>
      <c r="BH203">
        <v>204</v>
      </c>
    </row>
    <row r="204" spans="2:60" x14ac:dyDescent="0.35">
      <c r="B204">
        <v>104</v>
      </c>
      <c r="C204" s="4">
        <v>1786.3728183763089</v>
      </c>
      <c r="D204" s="4">
        <v>39.536078977514009</v>
      </c>
      <c r="E204" s="5">
        <v>1825.908897353823</v>
      </c>
      <c r="F204" s="5">
        <v>1746.8367393987949</v>
      </c>
      <c r="J204">
        <v>104</v>
      </c>
      <c r="K204" s="4">
        <v>1809.6444094133544</v>
      </c>
      <c r="L204" s="4">
        <v>43.578046157811457</v>
      </c>
      <c r="M204" s="5">
        <v>1853.2224555711659</v>
      </c>
      <c r="N204" s="5">
        <v>1766.0663632555429</v>
      </c>
      <c r="T204">
        <v>203</v>
      </c>
      <c r="U204" s="4">
        <v>1738.1252955748228</v>
      </c>
      <c r="V204" s="4">
        <v>38.053376172736534</v>
      </c>
      <c r="W204" s="5">
        <v>1776.1786717475593</v>
      </c>
      <c r="X204" s="5">
        <v>1700.0719194020862</v>
      </c>
      <c r="AB204">
        <v>203</v>
      </c>
      <c r="AC204" s="4">
        <v>1756.4643058214165</v>
      </c>
      <c r="AD204" s="4">
        <v>41.943759376321083</v>
      </c>
      <c r="AE204" s="5">
        <v>1798.4080651977376</v>
      </c>
      <c r="AF204" s="5">
        <v>1714.5205464450953</v>
      </c>
      <c r="AJ204">
        <v>203</v>
      </c>
      <c r="AK204" s="4">
        <f t="shared" si="23"/>
        <v>1798.4080651977376</v>
      </c>
      <c r="AL204" s="4">
        <f t="shared" si="24"/>
        <v>1700.0719194020862</v>
      </c>
      <c r="AM204" s="4">
        <f t="shared" si="21"/>
        <v>1749.239992299912</v>
      </c>
      <c r="AN204" s="4">
        <f t="shared" si="22"/>
        <v>49.168072897825596</v>
      </c>
      <c r="AQ204">
        <v>203</v>
      </c>
      <c r="AR204" s="4">
        <v>1749.239992299912</v>
      </c>
      <c r="AS204" s="4">
        <v>49.168072897825596</v>
      </c>
      <c r="AT204" s="4">
        <f t="shared" si="25"/>
        <v>1798.4080651977376</v>
      </c>
      <c r="AU204" s="4">
        <f t="shared" si="26"/>
        <v>1700.0719194020865</v>
      </c>
      <c r="AW204">
        <v>142</v>
      </c>
      <c r="AX204" s="4">
        <v>1704.4317092030769</v>
      </c>
      <c r="AY204" s="4">
        <v>36.655989767129995</v>
      </c>
      <c r="AZ204" s="4">
        <v>1741.0876989702069</v>
      </c>
      <c r="BA204" s="4">
        <v>1667.7757194359469</v>
      </c>
      <c r="BB204">
        <f t="shared" si="27"/>
        <v>205</v>
      </c>
      <c r="BD204" s="4">
        <v>1750.2867778051359</v>
      </c>
      <c r="BE204">
        <v>205</v>
      </c>
      <c r="BG204" s="4">
        <v>1667.1503953425656</v>
      </c>
      <c r="BH204">
        <v>205</v>
      </c>
    </row>
    <row r="205" spans="2:60" x14ac:dyDescent="0.35">
      <c r="B205">
        <v>105</v>
      </c>
      <c r="C205" s="4">
        <v>1364.9913861051682</v>
      </c>
      <c r="D205" s="4">
        <v>72.36959948157471</v>
      </c>
      <c r="E205" s="5">
        <v>1437.360985586743</v>
      </c>
      <c r="F205" s="5">
        <v>1292.6217866235934</v>
      </c>
      <c r="J205">
        <v>105</v>
      </c>
      <c r="K205" s="4">
        <v>1345.1830874901475</v>
      </c>
      <c r="L205" s="4">
        <v>79.768298430000186</v>
      </c>
      <c r="M205" s="5">
        <v>1424.9513859201477</v>
      </c>
      <c r="N205" s="5">
        <v>1265.4147890601473</v>
      </c>
      <c r="T205">
        <v>204</v>
      </c>
      <c r="U205" s="4">
        <v>1648.2605843936494</v>
      </c>
      <c r="V205" s="4">
        <v>21.574967363950975</v>
      </c>
      <c r="W205" s="5">
        <v>1669.8355517576003</v>
      </c>
      <c r="X205" s="5">
        <v>1626.6856170296985</v>
      </c>
      <c r="AB205">
        <v>204</v>
      </c>
      <c r="AC205" s="4">
        <v>1657.4122846526293</v>
      </c>
      <c r="AD205" s="4">
        <v>23.780682049281211</v>
      </c>
      <c r="AE205" s="5">
        <v>1681.1929667019106</v>
      </c>
      <c r="AF205" s="5">
        <v>1633.631602603348</v>
      </c>
      <c r="AJ205">
        <v>204</v>
      </c>
      <c r="AK205" s="4">
        <f t="shared" si="23"/>
        <v>1681.1929667019106</v>
      </c>
      <c r="AL205" s="4">
        <f t="shared" si="24"/>
        <v>1626.6856170296985</v>
      </c>
      <c r="AM205" s="4">
        <f t="shared" si="21"/>
        <v>1653.9392918658045</v>
      </c>
      <c r="AN205" s="4">
        <f t="shared" si="22"/>
        <v>27.253674836106029</v>
      </c>
      <c r="AQ205">
        <v>204</v>
      </c>
      <c r="AR205" s="4">
        <v>1653.9392918658045</v>
      </c>
      <c r="AS205" s="4">
        <v>27.253674836106029</v>
      </c>
      <c r="AT205" s="4">
        <f t="shared" si="25"/>
        <v>1681.1929667019106</v>
      </c>
      <c r="AU205" s="4">
        <f t="shared" si="26"/>
        <v>1626.6856170296985</v>
      </c>
      <c r="AW205">
        <v>33</v>
      </c>
      <c r="AX205" s="4">
        <v>1707.9181131045325</v>
      </c>
      <c r="AY205" s="4">
        <v>38.138431367752901</v>
      </c>
      <c r="AZ205" s="4">
        <v>1746.0565444722854</v>
      </c>
      <c r="BA205" s="4">
        <v>1669.7796817367796</v>
      </c>
      <c r="BB205">
        <f t="shared" si="27"/>
        <v>206</v>
      </c>
      <c r="BD205" s="4">
        <v>1756.2628217197978</v>
      </c>
      <c r="BE205">
        <v>206</v>
      </c>
      <c r="BG205" s="4">
        <v>1667.7757194359469</v>
      </c>
      <c r="BH205">
        <v>206</v>
      </c>
    </row>
    <row r="206" spans="2:60" x14ac:dyDescent="0.35">
      <c r="B206">
        <v>106</v>
      </c>
      <c r="C206" s="4">
        <v>382.34030514581696</v>
      </c>
      <c r="D206" s="4">
        <v>52.188727486021207</v>
      </c>
      <c r="E206" s="5">
        <v>434.52903263183816</v>
      </c>
      <c r="F206" s="5">
        <v>330.15157765979575</v>
      </c>
      <c r="J206">
        <v>106</v>
      </c>
      <c r="K206" s="4">
        <v>262.07076905753843</v>
      </c>
      <c r="L206" s="4">
        <v>57.524236953208401</v>
      </c>
      <c r="M206" s="5">
        <v>319.59500601074683</v>
      </c>
      <c r="N206" s="5">
        <v>204.54653210433003</v>
      </c>
      <c r="T206">
        <v>205</v>
      </c>
      <c r="U206" s="4">
        <v>1689.6409751154149</v>
      </c>
      <c r="V206" s="4">
        <v>41.174053200272368</v>
      </c>
      <c r="W206" s="5">
        <v>1730.8150283156872</v>
      </c>
      <c r="X206" s="5">
        <v>1648.4669219151426</v>
      </c>
      <c r="AB206">
        <v>205</v>
      </c>
      <c r="AC206" s="4">
        <v>1703.0231955860827</v>
      </c>
      <c r="AD206" s="4">
        <v>45.38347851556415</v>
      </c>
      <c r="AE206" s="5">
        <v>1748.4066741016468</v>
      </c>
      <c r="AF206" s="5">
        <v>1657.6397170705186</v>
      </c>
      <c r="AJ206">
        <v>205</v>
      </c>
      <c r="AK206" s="4">
        <f t="shared" si="23"/>
        <v>1748.4066741016468</v>
      </c>
      <c r="AL206" s="4">
        <f t="shared" si="24"/>
        <v>1648.4669219151426</v>
      </c>
      <c r="AM206" s="4">
        <f t="shared" si="21"/>
        <v>1698.4367980083948</v>
      </c>
      <c r="AN206" s="4">
        <f t="shared" si="22"/>
        <v>49.969876093251969</v>
      </c>
      <c r="AQ206">
        <v>205</v>
      </c>
      <c r="AR206" s="4">
        <v>1698.4367980083948</v>
      </c>
      <c r="AS206" s="4">
        <v>49.969876093251969</v>
      </c>
      <c r="AT206" s="4">
        <f t="shared" si="25"/>
        <v>1748.4066741016468</v>
      </c>
      <c r="AU206" s="4">
        <f t="shared" si="26"/>
        <v>1648.4669219151428</v>
      </c>
      <c r="AW206">
        <v>49</v>
      </c>
      <c r="AX206" s="4">
        <v>1711.7066085311817</v>
      </c>
      <c r="AY206" s="4">
        <v>44.556213188616084</v>
      </c>
      <c r="AZ206" s="4">
        <v>1756.2628217197978</v>
      </c>
      <c r="BA206" s="4">
        <v>1667.1503953425656</v>
      </c>
      <c r="BB206">
        <f t="shared" si="27"/>
        <v>207</v>
      </c>
      <c r="BD206" s="4">
        <v>1758.4026965573744</v>
      </c>
      <c r="BE206">
        <v>207</v>
      </c>
      <c r="BG206" s="4">
        <v>1669.7796817367796</v>
      </c>
      <c r="BH206">
        <v>207</v>
      </c>
    </row>
    <row r="207" spans="2:60" x14ac:dyDescent="0.35">
      <c r="B207">
        <v>107</v>
      </c>
      <c r="C207" s="4">
        <v>956.5746256052247</v>
      </c>
      <c r="D207" s="4">
        <v>72.336777433461407</v>
      </c>
      <c r="E207" s="5">
        <v>1028.9114030386861</v>
      </c>
      <c r="F207" s="5">
        <v>884.23784817176329</v>
      </c>
      <c r="J207">
        <v>107</v>
      </c>
      <c r="K207" s="4">
        <v>895.01187929287244</v>
      </c>
      <c r="L207" s="4">
        <v>79.732120822997331</v>
      </c>
      <c r="M207" s="5">
        <v>974.74400011586977</v>
      </c>
      <c r="N207" s="5">
        <v>815.27975846987511</v>
      </c>
      <c r="T207">
        <v>206</v>
      </c>
      <c r="U207" s="4">
        <v>1620.9696543182074</v>
      </c>
      <c r="V207" s="4">
        <v>32.821298307585096</v>
      </c>
      <c r="W207" s="5">
        <v>1653.7909526257924</v>
      </c>
      <c r="X207" s="5">
        <v>1588.1483560106224</v>
      </c>
      <c r="AB207">
        <v>206</v>
      </c>
      <c r="AC207" s="4">
        <v>1627.3312690012385</v>
      </c>
      <c r="AD207" s="4">
        <v>36.176780540647769</v>
      </c>
      <c r="AE207" s="5">
        <v>1663.5080495418863</v>
      </c>
      <c r="AF207" s="5">
        <v>1591.1544884605908</v>
      </c>
      <c r="AJ207">
        <v>206</v>
      </c>
      <c r="AK207" s="4">
        <f t="shared" si="23"/>
        <v>1663.5080495418863</v>
      </c>
      <c r="AL207" s="4">
        <f t="shared" si="24"/>
        <v>1588.1483560106224</v>
      </c>
      <c r="AM207" s="4">
        <f t="shared" si="21"/>
        <v>1625.8282027762543</v>
      </c>
      <c r="AN207" s="4">
        <f t="shared" si="22"/>
        <v>37.679846765631964</v>
      </c>
      <c r="AQ207">
        <v>206</v>
      </c>
      <c r="AR207" s="4">
        <v>1625.8282027762543</v>
      </c>
      <c r="AS207" s="4">
        <v>37.679846765631964</v>
      </c>
      <c r="AT207" s="4">
        <f t="shared" si="25"/>
        <v>1663.5080495418863</v>
      </c>
      <c r="AU207" s="4">
        <f t="shared" si="26"/>
        <v>1588.1483560106224</v>
      </c>
      <c r="AW207">
        <v>138</v>
      </c>
      <c r="AX207" s="4">
        <v>1715.996858836495</v>
      </c>
      <c r="AY207" s="4">
        <v>45.973420554608992</v>
      </c>
      <c r="AZ207" s="4">
        <v>1761.970279391104</v>
      </c>
      <c r="BA207" s="4">
        <v>1670.023438281886</v>
      </c>
      <c r="BB207">
        <f t="shared" si="27"/>
        <v>208</v>
      </c>
      <c r="BD207" s="4">
        <v>1758.4926726155854</v>
      </c>
      <c r="BE207">
        <v>208</v>
      </c>
      <c r="BG207" s="4">
        <v>1670.023438281886</v>
      </c>
      <c r="BH207">
        <v>208</v>
      </c>
    </row>
    <row r="208" spans="2:60" x14ac:dyDescent="0.35">
      <c r="B208">
        <v>108</v>
      </c>
      <c r="C208" s="4">
        <v>1893.2869609278234</v>
      </c>
      <c r="D208" s="4">
        <v>26.250878030240827</v>
      </c>
      <c r="E208" s="5">
        <v>1919.5378389580642</v>
      </c>
      <c r="F208" s="5">
        <v>1867.0360828975827</v>
      </c>
      <c r="J208">
        <v>108</v>
      </c>
      <c r="K208" s="4">
        <v>1927.4889089066546</v>
      </c>
      <c r="L208" s="4">
        <v>28.934633986732401</v>
      </c>
      <c r="M208" s="5">
        <v>1956.4235428933871</v>
      </c>
      <c r="N208" s="5">
        <v>1898.5542749199221</v>
      </c>
      <c r="T208">
        <v>207</v>
      </c>
      <c r="U208" s="4">
        <v>1632.2175430694742</v>
      </c>
      <c r="V208" s="4">
        <v>27.545492257745821</v>
      </c>
      <c r="W208" s="5">
        <v>1659.76303532722</v>
      </c>
      <c r="X208" s="5">
        <v>1604.6720508117285</v>
      </c>
      <c r="AB208">
        <v>207</v>
      </c>
      <c r="AC208" s="4">
        <v>1639.7290845625494</v>
      </c>
      <c r="AD208" s="4">
        <v>30.361602973587651</v>
      </c>
      <c r="AE208" s="5">
        <v>1670.090687536137</v>
      </c>
      <c r="AF208" s="5">
        <v>1609.3674815889617</v>
      </c>
      <c r="AJ208">
        <v>207</v>
      </c>
      <c r="AK208" s="4">
        <f t="shared" si="23"/>
        <v>1670.090687536137</v>
      </c>
      <c r="AL208" s="4">
        <f t="shared" si="24"/>
        <v>1604.6720508117285</v>
      </c>
      <c r="AM208" s="4">
        <f t="shared" si="21"/>
        <v>1637.3813691739329</v>
      </c>
      <c r="AN208" s="4">
        <f t="shared" si="22"/>
        <v>32.709318362204158</v>
      </c>
      <c r="AQ208">
        <v>207</v>
      </c>
      <c r="AR208" s="4">
        <v>1637.3813691739329</v>
      </c>
      <c r="AS208" s="4">
        <v>32.709318362204158</v>
      </c>
      <c r="AT208" s="4">
        <f t="shared" si="25"/>
        <v>1670.090687536137</v>
      </c>
      <c r="AU208" s="4">
        <f t="shared" si="26"/>
        <v>1604.6720508117287</v>
      </c>
      <c r="AW208">
        <v>201</v>
      </c>
      <c r="AX208" s="4">
        <v>1717.6073903845268</v>
      </c>
      <c r="AY208" s="4">
        <v>40.795306172847631</v>
      </c>
      <c r="AZ208" s="4">
        <v>1758.4026965573744</v>
      </c>
      <c r="BA208" s="4">
        <v>1676.8120842116791</v>
      </c>
      <c r="BB208">
        <f t="shared" si="27"/>
        <v>209</v>
      </c>
      <c r="BD208" s="4">
        <v>1761.253311835841</v>
      </c>
      <c r="BE208">
        <v>209</v>
      </c>
      <c r="BG208" s="4">
        <v>1673.065909731449</v>
      </c>
      <c r="BH208">
        <v>209</v>
      </c>
    </row>
    <row r="209" spans="2:60" x14ac:dyDescent="0.35">
      <c r="B209">
        <v>109</v>
      </c>
      <c r="C209" s="4">
        <v>1912.3491723904965</v>
      </c>
      <c r="D209" s="4">
        <v>18.195806387266082</v>
      </c>
      <c r="E209" s="5">
        <v>1930.5449787777625</v>
      </c>
      <c r="F209" s="5">
        <v>1894.1533660032305</v>
      </c>
      <c r="J209">
        <v>109</v>
      </c>
      <c r="K209" s="4">
        <v>1948.4999437000338</v>
      </c>
      <c r="L209" s="4">
        <v>20.056052879544822</v>
      </c>
      <c r="M209" s="5">
        <v>1968.5559965795785</v>
      </c>
      <c r="N209" s="5">
        <v>1928.4438908204891</v>
      </c>
      <c r="T209">
        <v>208</v>
      </c>
      <c r="U209" s="4">
        <v>1647.0765961040424</v>
      </c>
      <c r="V209" s="4">
        <v>26.686884383944857</v>
      </c>
      <c r="W209" s="5">
        <v>1673.7634804879872</v>
      </c>
      <c r="X209" s="5">
        <v>1620.3897117200977</v>
      </c>
      <c r="AB209">
        <v>208</v>
      </c>
      <c r="AC209" s="4">
        <v>1656.1072514356492</v>
      </c>
      <c r="AD209" s="4">
        <v>29.415215407505571</v>
      </c>
      <c r="AE209" s="5">
        <v>1685.5224668431547</v>
      </c>
      <c r="AF209" s="5">
        <v>1626.6920360281438</v>
      </c>
      <c r="AJ209">
        <v>208</v>
      </c>
      <c r="AK209" s="4">
        <f t="shared" si="23"/>
        <v>1685.5224668431547</v>
      </c>
      <c r="AL209" s="4">
        <f t="shared" si="24"/>
        <v>1620.3897117200977</v>
      </c>
      <c r="AM209" s="4">
        <f t="shared" si="21"/>
        <v>1652.9560892816262</v>
      </c>
      <c r="AN209" s="4">
        <f t="shared" si="22"/>
        <v>32.566377561528498</v>
      </c>
      <c r="AQ209">
        <v>208</v>
      </c>
      <c r="AR209" s="4">
        <v>1652.9560892816262</v>
      </c>
      <c r="AS209" s="4">
        <v>32.566377561528498</v>
      </c>
      <c r="AT209" s="4">
        <f t="shared" si="25"/>
        <v>1685.5224668431547</v>
      </c>
      <c r="AU209" s="4">
        <f t="shared" si="26"/>
        <v>1620.3897117200977</v>
      </c>
      <c r="AW209">
        <v>56</v>
      </c>
      <c r="AX209" s="4">
        <v>1719.752371142275</v>
      </c>
      <c r="AY209" s="4">
        <v>41.500940693566008</v>
      </c>
      <c r="AZ209" s="4">
        <v>1761.253311835841</v>
      </c>
      <c r="BA209" s="4">
        <v>1678.251430448709</v>
      </c>
      <c r="BB209">
        <f t="shared" si="27"/>
        <v>210</v>
      </c>
      <c r="BD209" s="4">
        <v>1761.970279391104</v>
      </c>
      <c r="BE209">
        <v>210</v>
      </c>
      <c r="BG209" s="4">
        <v>1676.8120842116791</v>
      </c>
      <c r="BH209">
        <v>210</v>
      </c>
    </row>
    <row r="210" spans="2:60" x14ac:dyDescent="0.35">
      <c r="B210">
        <v>110</v>
      </c>
      <c r="C210" s="4">
        <v>1941.0016889989865</v>
      </c>
      <c r="D210" s="4">
        <v>12.764604102882348</v>
      </c>
      <c r="E210" s="5">
        <v>1953.766293101869</v>
      </c>
      <c r="F210" s="5">
        <v>1928.2370848961041</v>
      </c>
      <c r="J210">
        <v>110</v>
      </c>
      <c r="K210" s="4">
        <v>1980.0817475509514</v>
      </c>
      <c r="L210" s="4">
        <v>14.069592159049588</v>
      </c>
      <c r="M210" s="5">
        <v>1994.1513397100009</v>
      </c>
      <c r="N210" s="5">
        <v>1966.0121553919018</v>
      </c>
      <c r="T210">
        <v>209</v>
      </c>
      <c r="U210" s="4">
        <v>158.56651841008897</v>
      </c>
      <c r="V210" s="4">
        <v>51.275144905557909</v>
      </c>
      <c r="W210" s="5">
        <v>209.84166331564688</v>
      </c>
      <c r="X210" s="5">
        <v>107.29137350453107</v>
      </c>
      <c r="AB210">
        <v>209</v>
      </c>
      <c r="AC210" s="4">
        <v>15.41949104830519</v>
      </c>
      <c r="AD210" s="4">
        <v>56.517254346687196</v>
      </c>
      <c r="AE210" s="5">
        <v>71.936745394992386</v>
      </c>
      <c r="AF210" s="5">
        <v>-41.097763298382006</v>
      </c>
      <c r="AJ210">
        <v>209</v>
      </c>
      <c r="AK210" s="4">
        <f t="shared" si="23"/>
        <v>209.84166331564688</v>
      </c>
      <c r="AL210" s="4">
        <f t="shared" si="24"/>
        <v>-41.097763298382006</v>
      </c>
      <c r="AM210" s="4">
        <f t="shared" si="21"/>
        <v>84.371950008632439</v>
      </c>
      <c r="AN210" s="4">
        <f t="shared" si="22"/>
        <v>125.46971330701444</v>
      </c>
      <c r="AQ210">
        <v>209</v>
      </c>
      <c r="AR210" s="4">
        <v>84.371950008632439</v>
      </c>
      <c r="AS210" s="4">
        <v>125.46971330701444</v>
      </c>
      <c r="AT210" s="4">
        <f t="shared" si="25"/>
        <v>209.84166331564688</v>
      </c>
      <c r="AU210" s="4">
        <f t="shared" si="26"/>
        <v>-41.097763298382006</v>
      </c>
      <c r="AW210">
        <v>309</v>
      </c>
      <c r="AX210" s="4">
        <v>1721.0494753814889</v>
      </c>
      <c r="AY210" s="4">
        <v>47.983565650039964</v>
      </c>
      <c r="AZ210" s="4">
        <v>1769.0330410315289</v>
      </c>
      <c r="BA210" s="4">
        <v>1673.065909731449</v>
      </c>
      <c r="BB210">
        <f t="shared" si="27"/>
        <v>211</v>
      </c>
      <c r="BD210" s="4">
        <v>1769.0330410315289</v>
      </c>
      <c r="BE210">
        <v>211</v>
      </c>
      <c r="BG210" s="4">
        <v>1677.5258474814107</v>
      </c>
      <c r="BH210">
        <v>211</v>
      </c>
    </row>
    <row r="211" spans="2:60" x14ac:dyDescent="0.35">
      <c r="B211">
        <v>111</v>
      </c>
      <c r="C211" s="4">
        <v>1911.4611811732914</v>
      </c>
      <c r="D211" s="4">
        <v>17.192667471098389</v>
      </c>
      <c r="E211" s="5">
        <v>1928.6538486443897</v>
      </c>
      <c r="F211" s="5">
        <v>1894.2685137021931</v>
      </c>
      <c r="J211">
        <v>111</v>
      </c>
      <c r="K211" s="4">
        <v>1947.5211687872986</v>
      </c>
      <c r="L211" s="4">
        <v>18.950358154068518</v>
      </c>
      <c r="M211" s="5">
        <v>1966.4715269413671</v>
      </c>
      <c r="N211" s="5">
        <v>1928.5708106332302</v>
      </c>
      <c r="T211">
        <v>210</v>
      </c>
      <c r="U211" s="4">
        <v>795.96661412003164</v>
      </c>
      <c r="V211" s="4">
        <v>53.417798492398333</v>
      </c>
      <c r="W211" s="5">
        <v>849.38441261242997</v>
      </c>
      <c r="X211" s="5">
        <v>742.5488156276333</v>
      </c>
      <c r="AB211">
        <v>210</v>
      </c>
      <c r="AC211" s="4">
        <v>717.98412340952586</v>
      </c>
      <c r="AD211" s="4">
        <v>58.878961914113006</v>
      </c>
      <c r="AE211" s="5">
        <v>776.86308532363887</v>
      </c>
      <c r="AF211" s="5">
        <v>659.10516149541286</v>
      </c>
      <c r="AJ211">
        <v>210</v>
      </c>
      <c r="AK211" s="4">
        <f t="shared" si="23"/>
        <v>849.38441261242997</v>
      </c>
      <c r="AL211" s="4">
        <f t="shared" si="24"/>
        <v>659.10516149541286</v>
      </c>
      <c r="AM211" s="4">
        <f t="shared" si="21"/>
        <v>754.24478705392141</v>
      </c>
      <c r="AN211" s="4">
        <f t="shared" si="22"/>
        <v>95.139625558508556</v>
      </c>
      <c r="AQ211">
        <v>210</v>
      </c>
      <c r="AR211" s="4">
        <v>754.24478705392141</v>
      </c>
      <c r="AS211" s="4">
        <v>95.139625558508556</v>
      </c>
      <c r="AT211" s="4">
        <f t="shared" si="25"/>
        <v>849.38441261242997</v>
      </c>
      <c r="AU211" s="4">
        <f t="shared" si="26"/>
        <v>659.10516149541286</v>
      </c>
      <c r="AW211">
        <v>64</v>
      </c>
      <c r="AX211" s="4">
        <v>1724.6833356579164</v>
      </c>
      <c r="AY211" s="4">
        <v>47.157488176505694</v>
      </c>
      <c r="AZ211" s="4">
        <v>1771.8408238344221</v>
      </c>
      <c r="BA211" s="4">
        <v>1677.5258474814107</v>
      </c>
      <c r="BB211">
        <f t="shared" si="27"/>
        <v>212</v>
      </c>
      <c r="BD211" s="4">
        <v>1771.0017781307097</v>
      </c>
      <c r="BE211">
        <v>212</v>
      </c>
      <c r="BG211" s="4">
        <v>1678.251430448709</v>
      </c>
      <c r="BH211">
        <v>212</v>
      </c>
    </row>
    <row r="212" spans="2:60" x14ac:dyDescent="0.35">
      <c r="B212">
        <v>112</v>
      </c>
      <c r="C212" s="4">
        <v>1918.2099144240512</v>
      </c>
      <c r="D212" s="4">
        <v>16.012179053926147</v>
      </c>
      <c r="E212" s="5">
        <v>1934.2220934779773</v>
      </c>
      <c r="F212" s="5">
        <v>1902.1977353701252</v>
      </c>
      <c r="J212">
        <v>112</v>
      </c>
      <c r="K212" s="4">
        <v>1954.959858124085</v>
      </c>
      <c r="L212" s="4">
        <v>17.649182618640424</v>
      </c>
      <c r="M212" s="5">
        <v>1972.6090407427255</v>
      </c>
      <c r="N212" s="5">
        <v>1937.3106755054446</v>
      </c>
      <c r="T212">
        <v>211</v>
      </c>
      <c r="U212" s="4">
        <v>938.28200653079614</v>
      </c>
      <c r="V212" s="4">
        <v>45.62575225313833</v>
      </c>
      <c r="W212" s="5">
        <v>983.90775878393447</v>
      </c>
      <c r="X212" s="5">
        <v>892.65625427765781</v>
      </c>
      <c r="AB212">
        <v>211</v>
      </c>
      <c r="AC212" s="4">
        <v>874.84911609053029</v>
      </c>
      <c r="AD212" s="4">
        <v>50.290296587149214</v>
      </c>
      <c r="AE212" s="5">
        <v>925.1394126776795</v>
      </c>
      <c r="AF212" s="5">
        <v>824.55881950338107</v>
      </c>
      <c r="AJ212">
        <v>211</v>
      </c>
      <c r="AK212" s="4">
        <f t="shared" si="23"/>
        <v>983.90775878393447</v>
      </c>
      <c r="AL212" s="4">
        <f t="shared" si="24"/>
        <v>824.55881950338107</v>
      </c>
      <c r="AM212" s="4">
        <f t="shared" si="21"/>
        <v>904.23328914365777</v>
      </c>
      <c r="AN212" s="4">
        <f t="shared" si="22"/>
        <v>79.674469640276698</v>
      </c>
      <c r="AQ212">
        <v>211</v>
      </c>
      <c r="AR212" s="4">
        <v>904.23328914365777</v>
      </c>
      <c r="AS212" s="4">
        <v>79.674469640276698</v>
      </c>
      <c r="AT212" s="4">
        <f t="shared" si="25"/>
        <v>983.90775878393447</v>
      </c>
      <c r="AU212" s="4">
        <f t="shared" si="26"/>
        <v>824.55881950338107</v>
      </c>
      <c r="AW212">
        <v>34</v>
      </c>
      <c r="AX212" s="4">
        <v>1731.3339577542697</v>
      </c>
      <c r="AY212" s="4">
        <v>39.667820376439977</v>
      </c>
      <c r="AZ212" s="4">
        <v>1771.0017781307097</v>
      </c>
      <c r="BA212" s="4">
        <v>1691.6661373778297</v>
      </c>
      <c r="BB212">
        <f t="shared" si="27"/>
        <v>213</v>
      </c>
      <c r="BD212" s="4">
        <v>1771.8408238344221</v>
      </c>
      <c r="BE212">
        <v>213</v>
      </c>
      <c r="BG212" s="4">
        <v>1681.7239307920624</v>
      </c>
      <c r="BH212">
        <v>213</v>
      </c>
    </row>
    <row r="213" spans="2:60" x14ac:dyDescent="0.35">
      <c r="B213">
        <v>113</v>
      </c>
      <c r="C213" s="4">
        <v>-887.54633487219917</v>
      </c>
      <c r="D213" s="4">
        <v>5.1379806581589946</v>
      </c>
      <c r="E213" s="5">
        <v>-882.40835421404017</v>
      </c>
      <c r="F213" s="5">
        <v>-892.68431553035816</v>
      </c>
      <c r="J213">
        <v>113</v>
      </c>
      <c r="K213" s="4">
        <v>-1137.6426078144355</v>
      </c>
      <c r="L213" s="4">
        <v>5.6632616098959261</v>
      </c>
      <c r="M213" s="5">
        <v>-1131.9793462045395</v>
      </c>
      <c r="N213" s="5">
        <v>-1143.3058694243314</v>
      </c>
      <c r="T213">
        <v>212</v>
      </c>
      <c r="U213" s="4">
        <v>959.7121945726833</v>
      </c>
      <c r="V213" s="4">
        <v>47.146690469971304</v>
      </c>
      <c r="W213" s="5">
        <v>1006.8588850426546</v>
      </c>
      <c r="X213" s="5">
        <v>912.565504102712</v>
      </c>
      <c r="AB213">
        <v>212</v>
      </c>
      <c r="AC213" s="4">
        <v>898.47021731786958</v>
      </c>
      <c r="AD213" s="4">
        <v>51.966727774319224</v>
      </c>
      <c r="AE213" s="5">
        <v>950.43694509218881</v>
      </c>
      <c r="AF213" s="5">
        <v>846.50348954355036</v>
      </c>
      <c r="AJ213">
        <v>212</v>
      </c>
      <c r="AK213" s="4">
        <f t="shared" si="23"/>
        <v>1006.8588850426546</v>
      </c>
      <c r="AL213" s="4">
        <f t="shared" si="24"/>
        <v>846.50348954355036</v>
      </c>
      <c r="AM213" s="4">
        <f t="shared" si="21"/>
        <v>926.68118729310254</v>
      </c>
      <c r="AN213" s="4">
        <f t="shared" si="22"/>
        <v>80.177697749552067</v>
      </c>
      <c r="AQ213">
        <v>212</v>
      </c>
      <c r="AR213" s="4">
        <v>926.68118729310254</v>
      </c>
      <c r="AS213" s="4">
        <v>80.177697749552067</v>
      </c>
      <c r="AT213" s="4">
        <f t="shared" si="25"/>
        <v>1006.8588850426546</v>
      </c>
      <c r="AU213" s="4">
        <f t="shared" si="26"/>
        <v>846.50348954355047</v>
      </c>
      <c r="AW213">
        <v>59</v>
      </c>
      <c r="AX213" s="4">
        <v>1734.9443231882615</v>
      </c>
      <c r="AY213" s="4">
        <v>48.805275360627093</v>
      </c>
      <c r="AZ213" s="4">
        <v>1783.7495985488886</v>
      </c>
      <c r="BA213" s="4">
        <v>1686.1390478276344</v>
      </c>
      <c r="BB213">
        <f t="shared" si="27"/>
        <v>214</v>
      </c>
      <c r="BD213" s="4">
        <v>1783.7495985488886</v>
      </c>
      <c r="BE213">
        <v>214</v>
      </c>
      <c r="BG213" s="4">
        <v>1686.1390478276344</v>
      </c>
      <c r="BH213">
        <v>214</v>
      </c>
    </row>
    <row r="214" spans="2:60" x14ac:dyDescent="0.35">
      <c r="B214">
        <v>114</v>
      </c>
      <c r="C214" s="4">
        <v>-869.54971287017224</v>
      </c>
      <c r="D214" s="4">
        <v>9.8030622321643932</v>
      </c>
      <c r="E214" s="5">
        <v>-859.74665063800785</v>
      </c>
      <c r="F214" s="5">
        <v>-879.35277510233664</v>
      </c>
      <c r="J214">
        <v>114</v>
      </c>
      <c r="K214" s="4">
        <v>-1117.8061029163382</v>
      </c>
      <c r="L214" s="4">
        <v>10.805277343868966</v>
      </c>
      <c r="M214" s="5">
        <v>-1107.0008255724692</v>
      </c>
      <c r="N214" s="5">
        <v>-1128.6113802602072</v>
      </c>
      <c r="T214">
        <v>213</v>
      </c>
      <c r="U214" s="4">
        <v>1398.5574541155274</v>
      </c>
      <c r="V214" s="4">
        <v>55.504565205765005</v>
      </c>
      <c r="W214" s="5">
        <v>1454.0620193212924</v>
      </c>
      <c r="X214" s="5">
        <v>1343.0528889097625</v>
      </c>
      <c r="AB214">
        <v>213</v>
      </c>
      <c r="AC214" s="4">
        <v>1382.1807791915326</v>
      </c>
      <c r="AD214" s="4">
        <v>61.179069019003009</v>
      </c>
      <c r="AE214" s="5">
        <v>1443.3598482105356</v>
      </c>
      <c r="AF214" s="5">
        <v>1321.0017101725296</v>
      </c>
      <c r="AJ214">
        <v>213</v>
      </c>
      <c r="AK214" s="4">
        <f t="shared" si="23"/>
        <v>1454.0620193212924</v>
      </c>
      <c r="AL214" s="4">
        <f t="shared" si="24"/>
        <v>1321.0017101725296</v>
      </c>
      <c r="AM214" s="4">
        <f t="shared" si="21"/>
        <v>1387.531864746911</v>
      </c>
      <c r="AN214" s="4">
        <f t="shared" si="22"/>
        <v>66.530154574381413</v>
      </c>
      <c r="AQ214">
        <v>213</v>
      </c>
      <c r="AR214" s="4">
        <v>1387.531864746911</v>
      </c>
      <c r="AS214" s="4">
        <v>66.530154574381413</v>
      </c>
      <c r="AT214" s="4">
        <f t="shared" si="25"/>
        <v>1454.0620193212924</v>
      </c>
      <c r="AU214" s="4">
        <f t="shared" si="26"/>
        <v>1321.0017101725296</v>
      </c>
      <c r="AW214">
        <v>264</v>
      </c>
      <c r="AX214" s="4">
        <v>1734.9742577355878</v>
      </c>
      <c r="AY214" s="4">
        <v>53.250326943525351</v>
      </c>
      <c r="AZ214" s="4">
        <v>1788.2245846791131</v>
      </c>
      <c r="BA214" s="4">
        <v>1681.7239307920624</v>
      </c>
      <c r="BB214">
        <f t="shared" si="27"/>
        <v>215</v>
      </c>
      <c r="BD214" s="4">
        <v>1786.490757814993</v>
      </c>
      <c r="BE214">
        <v>215</v>
      </c>
      <c r="BG214" s="4">
        <v>1691.6661373778297</v>
      </c>
      <c r="BH214">
        <v>215</v>
      </c>
    </row>
    <row r="215" spans="2:60" x14ac:dyDescent="0.35">
      <c r="B215">
        <v>115</v>
      </c>
      <c r="C215" s="4">
        <v>1884.7622452426529</v>
      </c>
      <c r="D215" s="4">
        <v>33.674118651364211</v>
      </c>
      <c r="E215" s="5">
        <v>1918.4363638940172</v>
      </c>
      <c r="F215" s="5">
        <v>1851.0881265912885</v>
      </c>
      <c r="J215">
        <v>115</v>
      </c>
      <c r="K215" s="4">
        <v>1918.0926697443981</v>
      </c>
      <c r="L215" s="4">
        <v>37.116788889140395</v>
      </c>
      <c r="M215" s="5">
        <v>1955.2094586335386</v>
      </c>
      <c r="N215" s="5">
        <v>1880.9758808552576</v>
      </c>
      <c r="T215">
        <v>214</v>
      </c>
      <c r="U215" s="4">
        <v>1452.0737248057651</v>
      </c>
      <c r="V215" s="4">
        <v>56.205811135604733</v>
      </c>
      <c r="W215" s="5">
        <v>1508.2795359413699</v>
      </c>
      <c r="X215" s="5">
        <v>1395.8679136701603</v>
      </c>
      <c r="AB215">
        <v>214</v>
      </c>
      <c r="AC215" s="4">
        <v>1441.1682805990317</v>
      </c>
      <c r="AD215" s="4">
        <v>61.952006758122593</v>
      </c>
      <c r="AE215" s="5">
        <v>1503.1202873571542</v>
      </c>
      <c r="AF215" s="5">
        <v>1379.2162738409093</v>
      </c>
      <c r="AJ215">
        <v>214</v>
      </c>
      <c r="AK215" s="4">
        <f t="shared" si="23"/>
        <v>1508.2795359413699</v>
      </c>
      <c r="AL215" s="4">
        <f t="shared" si="24"/>
        <v>1379.2162738409093</v>
      </c>
      <c r="AM215" s="4">
        <f t="shared" si="21"/>
        <v>1443.7479048911396</v>
      </c>
      <c r="AN215" s="4">
        <f t="shared" si="22"/>
        <v>64.531631050230317</v>
      </c>
      <c r="AQ215">
        <v>214</v>
      </c>
      <c r="AR215" s="4">
        <v>1443.7479048911396</v>
      </c>
      <c r="AS215" s="4">
        <v>64.531631050230317</v>
      </c>
      <c r="AT215" s="4">
        <f t="shared" si="25"/>
        <v>1508.2795359413699</v>
      </c>
      <c r="AU215" s="4">
        <f t="shared" si="26"/>
        <v>1379.2162738409093</v>
      </c>
      <c r="AW215">
        <v>202</v>
      </c>
      <c r="AX215" s="4">
        <v>1740.5177938334418</v>
      </c>
      <c r="AY215" s="4">
        <v>45.972963981551175</v>
      </c>
      <c r="AZ215" s="4">
        <v>1786.490757814993</v>
      </c>
      <c r="BA215" s="4">
        <v>1694.5448298518907</v>
      </c>
      <c r="BB215">
        <f t="shared" si="27"/>
        <v>216</v>
      </c>
      <c r="BD215" s="4">
        <v>1788.2245846791131</v>
      </c>
      <c r="BE215">
        <v>216</v>
      </c>
      <c r="BG215" s="4">
        <v>1694.5448298518907</v>
      </c>
      <c r="BH215">
        <v>216</v>
      </c>
    </row>
    <row r="216" spans="2:60" x14ac:dyDescent="0.35">
      <c r="B216">
        <v>116</v>
      </c>
      <c r="C216" s="4">
        <v>-857.76902938858211</v>
      </c>
      <c r="D216" s="4">
        <v>15.384167780599</v>
      </c>
      <c r="E216" s="5">
        <v>-842.38486160798311</v>
      </c>
      <c r="F216" s="5">
        <v>-873.15319716918111</v>
      </c>
      <c r="J216">
        <v>116</v>
      </c>
      <c r="K216" s="4">
        <v>-1104.8210224073869</v>
      </c>
      <c r="L216" s="4">
        <v>16.95696667400307</v>
      </c>
      <c r="M216" s="5">
        <v>-1087.8640557333838</v>
      </c>
      <c r="N216" s="5">
        <v>-1121.7779890813899</v>
      </c>
      <c r="T216">
        <v>215</v>
      </c>
      <c r="U216" s="4">
        <v>1048.0969203918478</v>
      </c>
      <c r="V216" s="4">
        <v>50.322557324937407</v>
      </c>
      <c r="W216" s="5">
        <v>1098.4194777167852</v>
      </c>
      <c r="X216" s="5">
        <v>997.77436306691038</v>
      </c>
      <c r="AB216">
        <v>215</v>
      </c>
      <c r="AC216" s="4">
        <v>995.89094696543179</v>
      </c>
      <c r="AD216" s="4">
        <v>55.467279067619984</v>
      </c>
      <c r="AE216" s="5">
        <v>1051.3582260330518</v>
      </c>
      <c r="AF216" s="5">
        <v>940.42366789781181</v>
      </c>
      <c r="AJ216">
        <v>215</v>
      </c>
      <c r="AK216" s="4">
        <f t="shared" si="23"/>
        <v>1098.4194777167852</v>
      </c>
      <c r="AL216" s="4">
        <f t="shared" si="24"/>
        <v>940.42366789781181</v>
      </c>
      <c r="AM216" s="4">
        <f t="shared" si="21"/>
        <v>1019.4215728072985</v>
      </c>
      <c r="AN216" s="4">
        <f t="shared" si="22"/>
        <v>78.997904909486692</v>
      </c>
      <c r="AQ216">
        <v>215</v>
      </c>
      <c r="AR216" s="4">
        <v>1019.4215728072985</v>
      </c>
      <c r="AS216" s="4">
        <v>78.997904909486692</v>
      </c>
      <c r="AT216" s="4">
        <f t="shared" si="25"/>
        <v>1098.4194777167852</v>
      </c>
      <c r="AU216" s="4">
        <f t="shared" si="26"/>
        <v>940.42366789781181</v>
      </c>
      <c r="AW216">
        <v>57</v>
      </c>
      <c r="AX216" s="4">
        <v>1746.2918954479278</v>
      </c>
      <c r="AY216" s="4">
        <v>45.989680647916884</v>
      </c>
      <c r="AZ216" s="4">
        <v>1792.2815760958447</v>
      </c>
      <c r="BA216" s="4">
        <v>1700.3022148000109</v>
      </c>
      <c r="BB216">
        <f t="shared" si="27"/>
        <v>217</v>
      </c>
      <c r="BD216" s="4">
        <v>1789.7754314216304</v>
      </c>
      <c r="BE216">
        <v>217</v>
      </c>
      <c r="BG216" s="4">
        <v>1700.0719194020865</v>
      </c>
      <c r="BH216">
        <v>217</v>
      </c>
    </row>
    <row r="217" spans="2:60" x14ac:dyDescent="0.35">
      <c r="B217">
        <v>117</v>
      </c>
      <c r="C217" s="4">
        <v>1627.7775869834477</v>
      </c>
      <c r="D217" s="4">
        <v>57.764993559405298</v>
      </c>
      <c r="E217" s="5">
        <v>1685.5425805428531</v>
      </c>
      <c r="F217" s="5">
        <v>1570.0125934240423</v>
      </c>
      <c r="J217">
        <v>117</v>
      </c>
      <c r="K217" s="4">
        <v>1634.835209998874</v>
      </c>
      <c r="L217" s="4">
        <v>63.67059204503164</v>
      </c>
      <c r="M217" s="5">
        <v>1698.5058020439055</v>
      </c>
      <c r="N217" s="5">
        <v>1571.1646179538425</v>
      </c>
      <c r="T217">
        <v>216</v>
      </c>
      <c r="U217" s="4">
        <v>1166.8509458394324</v>
      </c>
      <c r="V217" s="4">
        <v>61.020467627537414</v>
      </c>
      <c r="W217" s="5">
        <v>1227.8714134669699</v>
      </c>
      <c r="X217" s="5">
        <v>1105.8304782118948</v>
      </c>
      <c r="AB217">
        <v>216</v>
      </c>
      <c r="AC217" s="4">
        <v>1126.7857786285326</v>
      </c>
      <c r="AD217" s="4">
        <v>67.258889187176237</v>
      </c>
      <c r="AE217" s="5">
        <v>1194.0446678157089</v>
      </c>
      <c r="AF217" s="5">
        <v>1059.5268894413564</v>
      </c>
      <c r="AJ217">
        <v>216</v>
      </c>
      <c r="AK217" s="4">
        <f t="shared" si="23"/>
        <v>1227.8714134669699</v>
      </c>
      <c r="AL217" s="4">
        <f t="shared" si="24"/>
        <v>1059.5268894413564</v>
      </c>
      <c r="AM217" s="4">
        <f t="shared" si="21"/>
        <v>1143.6991514541633</v>
      </c>
      <c r="AN217" s="4">
        <f t="shared" si="22"/>
        <v>84.172262012806641</v>
      </c>
      <c r="AQ217">
        <v>216</v>
      </c>
      <c r="AR217" s="4">
        <v>1143.6991514541633</v>
      </c>
      <c r="AS217" s="4">
        <v>84.172262012806641</v>
      </c>
      <c r="AT217" s="4">
        <f t="shared" si="25"/>
        <v>1227.8714134669699</v>
      </c>
      <c r="AU217" s="4">
        <f t="shared" si="26"/>
        <v>1059.5268894413566</v>
      </c>
      <c r="AW217">
        <v>158</v>
      </c>
      <c r="AX217" s="4">
        <v>1746.7084647457755</v>
      </c>
      <c r="AY217" s="4">
        <v>43.066966675854928</v>
      </c>
      <c r="AZ217" s="4">
        <v>1789.7754314216304</v>
      </c>
      <c r="BA217" s="4">
        <v>1703.6414980699205</v>
      </c>
      <c r="BB217">
        <f t="shared" si="27"/>
        <v>218</v>
      </c>
      <c r="BD217" s="4">
        <v>1792.2815760958447</v>
      </c>
      <c r="BE217">
        <v>218</v>
      </c>
      <c r="BG217" s="4">
        <v>1700.3022148000109</v>
      </c>
      <c r="BH217">
        <v>218</v>
      </c>
    </row>
    <row r="218" spans="2:60" x14ac:dyDescent="0.35">
      <c r="B218">
        <v>118</v>
      </c>
      <c r="C218" s="4">
        <v>1834.6203411777954</v>
      </c>
      <c r="D218" s="4">
        <v>35.233531420629362</v>
      </c>
      <c r="E218" s="5">
        <v>1869.8538725984247</v>
      </c>
      <c r="F218" s="5">
        <v>1799.386809757166</v>
      </c>
      <c r="J218">
        <v>118</v>
      </c>
      <c r="K218" s="4">
        <v>1862.8245130052921</v>
      </c>
      <c r="L218" s="4">
        <v>38.835628070860125</v>
      </c>
      <c r="M218" s="5">
        <v>1901.6601410761523</v>
      </c>
      <c r="N218" s="5">
        <v>1823.988884934432</v>
      </c>
      <c r="T218">
        <v>217</v>
      </c>
      <c r="U218" s="4">
        <v>984.16155275306835</v>
      </c>
      <c r="V218" s="4">
        <v>72.851371243500012</v>
      </c>
      <c r="W218" s="5">
        <v>1057.0129239965684</v>
      </c>
      <c r="X218" s="5">
        <v>911.31018150956834</v>
      </c>
      <c r="AB218">
        <v>217</v>
      </c>
      <c r="AC218" s="4">
        <v>925.41915324850811</v>
      </c>
      <c r="AD218" s="4">
        <v>80.299324081042869</v>
      </c>
      <c r="AE218" s="5">
        <v>1005.718477329551</v>
      </c>
      <c r="AF218" s="5">
        <v>845.11982916746524</v>
      </c>
      <c r="AJ218">
        <v>217</v>
      </c>
      <c r="AK218" s="4">
        <f t="shared" si="23"/>
        <v>1057.0129239965684</v>
      </c>
      <c r="AL218" s="4">
        <f t="shared" si="24"/>
        <v>845.11982916746524</v>
      </c>
      <c r="AM218" s="4">
        <f t="shared" si="21"/>
        <v>951.0663765820168</v>
      </c>
      <c r="AN218" s="4">
        <f t="shared" si="22"/>
        <v>105.94654741455156</v>
      </c>
      <c r="AQ218">
        <v>217</v>
      </c>
      <c r="AR218" s="4">
        <v>951.0663765820168</v>
      </c>
      <c r="AS218" s="4">
        <v>105.94654741455156</v>
      </c>
      <c r="AT218" s="4">
        <f t="shared" si="25"/>
        <v>1057.0129239965684</v>
      </c>
      <c r="AU218" s="4">
        <f t="shared" si="26"/>
        <v>845.11982916746524</v>
      </c>
      <c r="AW218">
        <v>203</v>
      </c>
      <c r="AX218" s="4">
        <v>1749.239992299912</v>
      </c>
      <c r="AY218" s="4">
        <v>49.168072897825596</v>
      </c>
      <c r="AZ218" s="4">
        <v>1798.4080651977376</v>
      </c>
      <c r="BA218" s="4">
        <v>1700.0719194020865</v>
      </c>
      <c r="BB218">
        <f t="shared" si="27"/>
        <v>219</v>
      </c>
      <c r="BD218" s="4">
        <v>1797.1476668535358</v>
      </c>
      <c r="BE218">
        <v>219</v>
      </c>
      <c r="BG218" s="4">
        <v>1703.368239654641</v>
      </c>
      <c r="BH218">
        <v>219</v>
      </c>
    </row>
    <row r="219" spans="2:60" x14ac:dyDescent="0.35">
      <c r="B219">
        <v>119</v>
      </c>
      <c r="C219" s="4">
        <v>-530.45546672671981</v>
      </c>
      <c r="D219" s="4">
        <v>33.052399073228571</v>
      </c>
      <c r="E219" s="5">
        <v>-497.40306765349123</v>
      </c>
      <c r="F219" s="5">
        <v>-563.50786579994838</v>
      </c>
      <c r="J219">
        <v>119</v>
      </c>
      <c r="K219" s="4">
        <v>-744.04458957324641</v>
      </c>
      <c r="L219" s="4">
        <v>36.431507870539463</v>
      </c>
      <c r="M219" s="5">
        <v>-707.61308170270695</v>
      </c>
      <c r="N219" s="5">
        <v>-780.47609744378587</v>
      </c>
      <c r="T219">
        <v>218</v>
      </c>
      <c r="U219" s="4">
        <v>1654.5357223285666</v>
      </c>
      <c r="V219" s="4">
        <v>45.576352755076897</v>
      </c>
      <c r="W219" s="5">
        <v>1700.1120750836435</v>
      </c>
      <c r="X219" s="5">
        <v>1608.9593695734898</v>
      </c>
      <c r="AB219">
        <v>218</v>
      </c>
      <c r="AC219" s="4">
        <v>1664.3289607026236</v>
      </c>
      <c r="AD219" s="4">
        <v>50.235846736218889</v>
      </c>
      <c r="AE219" s="5">
        <v>1714.5648074388425</v>
      </c>
      <c r="AF219" s="5">
        <v>1614.0931139664046</v>
      </c>
      <c r="AJ219">
        <v>218</v>
      </c>
      <c r="AK219" s="4">
        <f t="shared" si="23"/>
        <v>1714.5648074388425</v>
      </c>
      <c r="AL219" s="4">
        <f t="shared" si="24"/>
        <v>1608.9593695734898</v>
      </c>
      <c r="AM219" s="4">
        <f t="shared" si="21"/>
        <v>1661.762088506166</v>
      </c>
      <c r="AN219" s="4">
        <f t="shared" si="22"/>
        <v>52.802718932676498</v>
      </c>
      <c r="AQ219">
        <v>218</v>
      </c>
      <c r="AR219" s="4">
        <v>1661.762088506166</v>
      </c>
      <c r="AS219" s="4">
        <v>52.802718932676498</v>
      </c>
      <c r="AT219" s="4">
        <f t="shared" si="25"/>
        <v>1714.5648074388425</v>
      </c>
      <c r="AU219" s="4">
        <f t="shared" si="26"/>
        <v>1608.9593695734895</v>
      </c>
      <c r="AW219">
        <v>159</v>
      </c>
      <c r="AX219" s="4">
        <v>1754.5686865491157</v>
      </c>
      <c r="AY219" s="4">
        <v>42.578980304420156</v>
      </c>
      <c r="AZ219" s="4">
        <v>1797.1476668535358</v>
      </c>
      <c r="BA219" s="4">
        <v>1711.9897062446955</v>
      </c>
      <c r="BB219">
        <f t="shared" si="27"/>
        <v>220</v>
      </c>
      <c r="BD219" s="4">
        <v>1798.4080651977376</v>
      </c>
      <c r="BE219">
        <v>220</v>
      </c>
      <c r="BG219" s="4">
        <v>1703.6414980699205</v>
      </c>
      <c r="BH219">
        <v>220</v>
      </c>
    </row>
    <row r="220" spans="2:60" x14ac:dyDescent="0.35">
      <c r="B220">
        <v>120</v>
      </c>
      <c r="C220" s="4">
        <v>816.15361445783128</v>
      </c>
      <c r="D220" s="4">
        <v>64.177425618642928</v>
      </c>
      <c r="E220" s="5">
        <v>880.33104007647421</v>
      </c>
      <c r="F220" s="5">
        <v>751.97618883918835</v>
      </c>
      <c r="J220">
        <v>120</v>
      </c>
      <c r="K220" s="4">
        <v>740.23493975903602</v>
      </c>
      <c r="L220" s="4">
        <v>70.738598470762781</v>
      </c>
      <c r="M220" s="5">
        <v>810.97353822979881</v>
      </c>
      <c r="N220" s="5">
        <v>669.49634128827324</v>
      </c>
      <c r="T220">
        <v>219</v>
      </c>
      <c r="U220" s="4">
        <v>207.4652347708593</v>
      </c>
      <c r="V220" s="4">
        <v>69.711162546754394</v>
      </c>
      <c r="W220" s="5">
        <v>277.17639731761369</v>
      </c>
      <c r="X220" s="5">
        <v>137.7540722241049</v>
      </c>
      <c r="AB220">
        <v>219</v>
      </c>
      <c r="AC220" s="4">
        <v>69.317362909582243</v>
      </c>
      <c r="AD220" s="4">
        <v>76.838076454292377</v>
      </c>
      <c r="AE220" s="5">
        <v>146.15543936387462</v>
      </c>
      <c r="AF220" s="5">
        <v>-7.5207135447101336</v>
      </c>
      <c r="AJ220">
        <v>219</v>
      </c>
      <c r="AK220" s="4">
        <f t="shared" si="23"/>
        <v>277.17639731761369</v>
      </c>
      <c r="AL220" s="4">
        <f t="shared" si="24"/>
        <v>-7.5207135447101336</v>
      </c>
      <c r="AM220" s="4">
        <f t="shared" si="21"/>
        <v>134.82784188645178</v>
      </c>
      <c r="AN220" s="4">
        <f t="shared" si="22"/>
        <v>142.34855543116191</v>
      </c>
      <c r="AQ220">
        <v>219</v>
      </c>
      <c r="AR220" s="4">
        <v>134.82784188645178</v>
      </c>
      <c r="AS220" s="4">
        <v>142.34855543116191</v>
      </c>
      <c r="AT220" s="4">
        <f t="shared" si="25"/>
        <v>277.17639731761369</v>
      </c>
      <c r="AU220" s="4">
        <f t="shared" si="26"/>
        <v>-7.5207135447101336</v>
      </c>
      <c r="AW220">
        <v>37</v>
      </c>
      <c r="AX220" s="4">
        <v>1758.2547969833231</v>
      </c>
      <c r="AY220" s="4">
        <v>45.614936371252952</v>
      </c>
      <c r="AZ220" s="4">
        <v>1803.8697333545761</v>
      </c>
      <c r="BA220" s="4">
        <v>1712.6398606120702</v>
      </c>
      <c r="BB220">
        <f t="shared" si="27"/>
        <v>221</v>
      </c>
      <c r="BD220" s="4">
        <v>1803.8697333545761</v>
      </c>
      <c r="BE220">
        <v>221</v>
      </c>
      <c r="BG220" s="4">
        <v>1710.8382292550716</v>
      </c>
      <c r="BH220">
        <v>221</v>
      </c>
    </row>
    <row r="221" spans="2:60" x14ac:dyDescent="0.35">
      <c r="B221">
        <v>121</v>
      </c>
      <c r="C221" s="4">
        <v>907.55751041549388</v>
      </c>
      <c r="D221" s="4">
        <v>60.983601645106091</v>
      </c>
      <c r="E221" s="5">
        <v>968.54111206059997</v>
      </c>
      <c r="F221" s="5">
        <v>846.57390877038779</v>
      </c>
      <c r="J221">
        <v>121</v>
      </c>
      <c r="K221" s="4">
        <v>840.98350410989747</v>
      </c>
      <c r="L221" s="4">
        <v>67.218254214624949</v>
      </c>
      <c r="M221" s="5">
        <v>908.20175832452242</v>
      </c>
      <c r="N221" s="5">
        <v>773.76524989527252</v>
      </c>
      <c r="T221">
        <v>220</v>
      </c>
      <c r="U221" s="4">
        <v>515.0061929962842</v>
      </c>
      <c r="V221" s="4">
        <v>77.301904855778957</v>
      </c>
      <c r="W221" s="5">
        <v>592.30809785206316</v>
      </c>
      <c r="X221" s="5">
        <v>437.70428814050524</v>
      </c>
      <c r="AB221">
        <v>220</v>
      </c>
      <c r="AC221" s="4">
        <v>408.29974102015535</v>
      </c>
      <c r="AD221" s="4">
        <v>85.204857563335963</v>
      </c>
      <c r="AE221" s="5">
        <v>493.50459858349132</v>
      </c>
      <c r="AF221" s="5">
        <v>323.09488345681939</v>
      </c>
      <c r="AJ221">
        <v>220</v>
      </c>
      <c r="AK221" s="4">
        <f t="shared" si="23"/>
        <v>592.30809785206316</v>
      </c>
      <c r="AL221" s="4">
        <f t="shared" si="24"/>
        <v>323.09488345681939</v>
      </c>
      <c r="AM221" s="4">
        <f t="shared" si="21"/>
        <v>457.70149065444127</v>
      </c>
      <c r="AN221" s="4">
        <f t="shared" si="22"/>
        <v>134.60660719762188</v>
      </c>
      <c r="AQ221">
        <v>220</v>
      </c>
      <c r="AR221" s="4">
        <v>457.70149065444127</v>
      </c>
      <c r="AS221" s="4">
        <v>134.60660719762188</v>
      </c>
      <c r="AT221" s="4">
        <f t="shared" si="25"/>
        <v>592.30809785206316</v>
      </c>
      <c r="AU221" s="4">
        <f t="shared" si="26"/>
        <v>323.09488345681939</v>
      </c>
      <c r="AW221">
        <v>295</v>
      </c>
      <c r="AX221" s="4">
        <v>1759.7373338039692</v>
      </c>
      <c r="AY221" s="4">
        <v>56.369094149328248</v>
      </c>
      <c r="AZ221" s="4">
        <v>1816.1064279532975</v>
      </c>
      <c r="BA221" s="4">
        <v>1703.368239654641</v>
      </c>
      <c r="BB221">
        <f t="shared" si="27"/>
        <v>222</v>
      </c>
      <c r="BD221" s="4">
        <v>1804.2054661587706</v>
      </c>
      <c r="BE221">
        <v>222</v>
      </c>
      <c r="BG221" s="4">
        <v>1711.9897062446955</v>
      </c>
      <c r="BH221">
        <v>222</v>
      </c>
    </row>
    <row r="222" spans="2:60" x14ac:dyDescent="0.35">
      <c r="B222">
        <v>122</v>
      </c>
      <c r="C222" s="4">
        <v>1259.7940265735842</v>
      </c>
      <c r="D222" s="4">
        <v>54.569343462460779</v>
      </c>
      <c r="E222" s="5">
        <v>1314.3633700360451</v>
      </c>
      <c r="F222" s="5">
        <v>1205.2246831111233</v>
      </c>
      <c r="J222">
        <v>122</v>
      </c>
      <c r="K222" s="4">
        <v>1229.2308861614683</v>
      </c>
      <c r="L222" s="4">
        <v>60.1482349719372</v>
      </c>
      <c r="M222" s="5">
        <v>1289.3791211334055</v>
      </c>
      <c r="N222" s="5">
        <v>1169.0826511895311</v>
      </c>
      <c r="T222">
        <v>221</v>
      </c>
      <c r="U222" s="4">
        <v>1799.1006924895846</v>
      </c>
      <c r="V222" s="4">
        <v>26.888739687547655</v>
      </c>
      <c r="W222" s="5">
        <v>1825.9894321771324</v>
      </c>
      <c r="X222" s="5">
        <v>1772.2119528020369</v>
      </c>
      <c r="AB222">
        <v>221</v>
      </c>
      <c r="AC222" s="4">
        <v>1823.67351649589</v>
      </c>
      <c r="AD222" s="4">
        <v>29.637707368395354</v>
      </c>
      <c r="AE222" s="5">
        <v>1853.3112238642852</v>
      </c>
      <c r="AF222" s="5">
        <v>1794.0358091274948</v>
      </c>
      <c r="AJ222">
        <v>221</v>
      </c>
      <c r="AK222" s="4">
        <f t="shared" si="23"/>
        <v>1853.3112238642852</v>
      </c>
      <c r="AL222" s="4">
        <f t="shared" si="24"/>
        <v>1772.2119528020369</v>
      </c>
      <c r="AM222" s="4">
        <f t="shared" si="21"/>
        <v>1812.7615883331609</v>
      </c>
      <c r="AN222" s="4">
        <f t="shared" si="22"/>
        <v>40.549635531124295</v>
      </c>
      <c r="AQ222">
        <v>221</v>
      </c>
      <c r="AR222" s="4">
        <v>1812.7615883331609</v>
      </c>
      <c r="AS222" s="4">
        <v>40.549635531124295</v>
      </c>
      <c r="AT222" s="4">
        <f t="shared" si="25"/>
        <v>1853.3112238642852</v>
      </c>
      <c r="AU222" s="4">
        <f t="shared" si="26"/>
        <v>1772.2119528020366</v>
      </c>
      <c r="AW222">
        <v>35</v>
      </c>
      <c r="AX222" s="4">
        <v>1761.7631324447609</v>
      </c>
      <c r="AY222" s="4">
        <v>42.442333714009692</v>
      </c>
      <c r="AZ222" s="4">
        <v>1804.2054661587706</v>
      </c>
      <c r="BA222" s="4">
        <v>1719.3207987307512</v>
      </c>
      <c r="BB222">
        <f t="shared" si="27"/>
        <v>223</v>
      </c>
      <c r="BD222" s="4">
        <v>1816.0348134101794</v>
      </c>
      <c r="BE222">
        <v>223</v>
      </c>
      <c r="BG222" s="4">
        <v>1712.5883686195846</v>
      </c>
      <c r="BH222">
        <v>223</v>
      </c>
    </row>
    <row r="223" spans="2:60" x14ac:dyDescent="0.35">
      <c r="B223">
        <v>123</v>
      </c>
      <c r="C223" s="4">
        <v>1454.2641031415383</v>
      </c>
      <c r="D223" s="4">
        <v>40.796105713812892</v>
      </c>
      <c r="E223" s="5">
        <v>1495.0602088553512</v>
      </c>
      <c r="F223" s="5">
        <v>1413.4679974277253</v>
      </c>
      <c r="J223">
        <v>123</v>
      </c>
      <c r="K223" s="4">
        <v>1443.5825920504449</v>
      </c>
      <c r="L223" s="4">
        <v>44.966891604668717</v>
      </c>
      <c r="M223" s="5">
        <v>1488.5494836551136</v>
      </c>
      <c r="N223" s="5">
        <v>1398.6157004457762</v>
      </c>
      <c r="T223">
        <v>222</v>
      </c>
      <c r="U223" s="4">
        <v>1807.7438070037158</v>
      </c>
      <c r="V223" s="4">
        <v>24.823118198174683</v>
      </c>
      <c r="W223" s="5">
        <v>1832.5669252018904</v>
      </c>
      <c r="X223" s="5">
        <v>1782.9206888055412</v>
      </c>
      <c r="AB223">
        <v>222</v>
      </c>
      <c r="AC223" s="4">
        <v>1833.2002589798446</v>
      </c>
      <c r="AD223" s="4">
        <v>27.360907267412699</v>
      </c>
      <c r="AE223" s="5">
        <v>1860.5611662472575</v>
      </c>
      <c r="AF223" s="5">
        <v>1805.8393517124318</v>
      </c>
      <c r="AJ223">
        <v>222</v>
      </c>
      <c r="AK223" s="4">
        <f t="shared" si="23"/>
        <v>1860.5611662472575</v>
      </c>
      <c r="AL223" s="4">
        <f t="shared" si="24"/>
        <v>1782.9206888055412</v>
      </c>
      <c r="AM223" s="4">
        <f t="shared" si="21"/>
        <v>1821.7409275263994</v>
      </c>
      <c r="AN223" s="4">
        <f t="shared" si="22"/>
        <v>38.820238720858015</v>
      </c>
      <c r="AQ223">
        <v>222</v>
      </c>
      <c r="AR223" s="4">
        <v>1821.7409275263994</v>
      </c>
      <c r="AS223" s="4">
        <v>38.820238720858015</v>
      </c>
      <c r="AT223" s="4">
        <f t="shared" si="25"/>
        <v>1860.5611662472575</v>
      </c>
      <c r="AU223" s="4">
        <f t="shared" si="26"/>
        <v>1782.9206888055414</v>
      </c>
      <c r="AW223">
        <v>60</v>
      </c>
      <c r="AX223" s="4">
        <v>1763.4365213326255</v>
      </c>
      <c r="AY223" s="4">
        <v>52.598292077553879</v>
      </c>
      <c r="AZ223" s="4">
        <v>1816.0348134101794</v>
      </c>
      <c r="BA223" s="4">
        <v>1710.8382292550716</v>
      </c>
      <c r="BB223">
        <f t="shared" si="27"/>
        <v>224</v>
      </c>
      <c r="BD223" s="4">
        <v>1816.1064279532975</v>
      </c>
      <c r="BE223">
        <v>224</v>
      </c>
      <c r="BG223" s="4">
        <v>1712.6398606120702</v>
      </c>
      <c r="BH223">
        <v>224</v>
      </c>
    </row>
    <row r="224" spans="2:60" x14ac:dyDescent="0.35">
      <c r="B224">
        <v>124</v>
      </c>
      <c r="C224" s="4">
        <v>1526.9017847089292</v>
      </c>
      <c r="D224" s="4">
        <v>35.107919388517359</v>
      </c>
      <c r="E224" s="5">
        <v>1562.0097040974465</v>
      </c>
      <c r="F224" s="5">
        <v>1491.7938653204119</v>
      </c>
      <c r="J224">
        <v>124</v>
      </c>
      <c r="K224" s="4">
        <v>1523.6463799121721</v>
      </c>
      <c r="L224" s="4">
        <v>38.697174104889768</v>
      </c>
      <c r="M224" s="5">
        <v>1562.3435540170617</v>
      </c>
      <c r="N224" s="5">
        <v>1484.9492058072824</v>
      </c>
      <c r="T224">
        <v>223</v>
      </c>
      <c r="U224" s="4">
        <v>1812.479760162144</v>
      </c>
      <c r="V224" s="4">
        <v>25.528901892918412</v>
      </c>
      <c r="W224" s="5">
        <v>1838.0086620550624</v>
      </c>
      <c r="X224" s="5">
        <v>1786.9508582692256</v>
      </c>
      <c r="AB224">
        <v>223</v>
      </c>
      <c r="AC224" s="4">
        <v>1838.4203918477649</v>
      </c>
      <c r="AD224" s="4">
        <v>28.138846689388885</v>
      </c>
      <c r="AE224" s="5">
        <v>1866.5592385371538</v>
      </c>
      <c r="AF224" s="5">
        <v>1810.281545158376</v>
      </c>
      <c r="AJ224">
        <v>223</v>
      </c>
      <c r="AK224" s="4">
        <f t="shared" si="23"/>
        <v>1866.5592385371538</v>
      </c>
      <c r="AL224" s="4">
        <f t="shared" si="24"/>
        <v>1786.9508582692256</v>
      </c>
      <c r="AM224" s="4">
        <f t="shared" si="21"/>
        <v>1826.7550484031897</v>
      </c>
      <c r="AN224" s="4">
        <f t="shared" si="22"/>
        <v>39.804190133964084</v>
      </c>
      <c r="AQ224">
        <v>223</v>
      </c>
      <c r="AR224" s="4">
        <v>1826.7550484031897</v>
      </c>
      <c r="AS224" s="4">
        <v>39.804190133964084</v>
      </c>
      <c r="AT224" s="4">
        <f t="shared" si="25"/>
        <v>1866.5592385371538</v>
      </c>
      <c r="AU224" s="4">
        <f t="shared" si="26"/>
        <v>1786.9508582692256</v>
      </c>
      <c r="AW224">
        <v>38</v>
      </c>
      <c r="AX224" s="4">
        <v>1767.3274099807509</v>
      </c>
      <c r="AY224" s="4">
        <v>54.739041361166301</v>
      </c>
      <c r="AZ224" s="4">
        <v>1822.0664513419172</v>
      </c>
      <c r="BA224" s="4">
        <v>1712.5883686195846</v>
      </c>
      <c r="BB224">
        <f t="shared" si="27"/>
        <v>225</v>
      </c>
      <c r="BD224" s="4">
        <v>1819.1791492258446</v>
      </c>
      <c r="BE224">
        <v>225</v>
      </c>
      <c r="BG224" s="4">
        <v>1719.2334267982521</v>
      </c>
      <c r="BH224">
        <v>225</v>
      </c>
    </row>
    <row r="225" spans="2:60" x14ac:dyDescent="0.35">
      <c r="B225">
        <v>125</v>
      </c>
      <c r="C225" s="4">
        <v>1640.5054610967234</v>
      </c>
      <c r="D225" s="4">
        <v>17.694646082860402</v>
      </c>
      <c r="E225" s="5">
        <v>1658.2001071795837</v>
      </c>
      <c r="F225" s="5">
        <v>1622.810815013863</v>
      </c>
      <c r="J225">
        <v>125</v>
      </c>
      <c r="K225" s="4">
        <v>1648.8643170814098</v>
      </c>
      <c r="L225" s="4">
        <v>19.503656500271234</v>
      </c>
      <c r="M225" s="5">
        <v>1668.3679735816811</v>
      </c>
      <c r="N225" s="5">
        <v>1629.3606605811385</v>
      </c>
      <c r="T225">
        <v>224</v>
      </c>
      <c r="U225" s="4">
        <v>1815.380531471681</v>
      </c>
      <c r="V225" s="4">
        <v>26.932753115944251</v>
      </c>
      <c r="W225" s="5">
        <v>1842.3132845876253</v>
      </c>
      <c r="X225" s="5">
        <v>1788.4477783557368</v>
      </c>
      <c r="AB225">
        <v>224</v>
      </c>
      <c r="AC225" s="4">
        <v>1841.617723229366</v>
      </c>
      <c r="AD225" s="4">
        <v>29.686220505353674</v>
      </c>
      <c r="AE225" s="5">
        <v>1871.3039437347197</v>
      </c>
      <c r="AF225" s="5">
        <v>1811.9315027240123</v>
      </c>
      <c r="AJ225">
        <v>224</v>
      </c>
      <c r="AK225" s="4">
        <f t="shared" si="23"/>
        <v>1871.3039437347197</v>
      </c>
      <c r="AL225" s="4">
        <f t="shared" si="24"/>
        <v>1788.4477783557368</v>
      </c>
      <c r="AM225" s="4">
        <f t="shared" si="21"/>
        <v>1829.8758610452282</v>
      </c>
      <c r="AN225" s="4">
        <f t="shared" si="22"/>
        <v>41.428082689491475</v>
      </c>
      <c r="AQ225">
        <v>224</v>
      </c>
      <c r="AR225" s="4">
        <v>1829.8758610452282</v>
      </c>
      <c r="AS225" s="4">
        <v>41.428082689491475</v>
      </c>
      <c r="AT225" s="4">
        <f t="shared" si="25"/>
        <v>1871.3039437347197</v>
      </c>
      <c r="AU225" s="4">
        <f t="shared" si="26"/>
        <v>1788.4477783557368</v>
      </c>
      <c r="AW225">
        <v>246</v>
      </c>
      <c r="AX225" s="4">
        <v>1769.2062880120484</v>
      </c>
      <c r="AY225" s="4">
        <v>49.97286121379625</v>
      </c>
      <c r="AZ225" s="4">
        <v>1819.1791492258446</v>
      </c>
      <c r="BA225" s="4">
        <v>1719.2334267982521</v>
      </c>
      <c r="BB225">
        <f t="shared" si="27"/>
        <v>226</v>
      </c>
      <c r="BD225" s="4">
        <v>1822.0664513419172</v>
      </c>
      <c r="BE225">
        <v>226</v>
      </c>
      <c r="BG225" s="4">
        <v>1719.3207987307512</v>
      </c>
      <c r="BH225">
        <v>226</v>
      </c>
    </row>
    <row r="226" spans="2:60" x14ac:dyDescent="0.35">
      <c r="B226">
        <v>126</v>
      </c>
      <c r="C226" s="4">
        <v>1646.9581972750816</v>
      </c>
      <c r="D226" s="4">
        <v>17.272847146510685</v>
      </c>
      <c r="E226" s="5">
        <v>1664.2310444215923</v>
      </c>
      <c r="F226" s="5">
        <v>1629.6853501285709</v>
      </c>
      <c r="J226">
        <v>126</v>
      </c>
      <c r="K226" s="4">
        <v>1655.9767481139511</v>
      </c>
      <c r="L226" s="4">
        <v>19.038734990780711</v>
      </c>
      <c r="M226" s="5">
        <v>1675.0154831047319</v>
      </c>
      <c r="N226" s="5">
        <v>1636.9380131231703</v>
      </c>
      <c r="T226">
        <v>225</v>
      </c>
      <c r="U226" s="4">
        <v>1880.4998874000676</v>
      </c>
      <c r="V226" s="4">
        <v>29.111108645874822</v>
      </c>
      <c r="W226" s="5">
        <v>1909.6109960459423</v>
      </c>
      <c r="X226" s="5">
        <v>1851.3887787541928</v>
      </c>
      <c r="AB226">
        <v>225</v>
      </c>
      <c r="AC226" s="4">
        <v>1913.39455016327</v>
      </c>
      <c r="AD226" s="4">
        <v>32.087280000541057</v>
      </c>
      <c r="AE226" s="5">
        <v>1945.4818301638111</v>
      </c>
      <c r="AF226" s="5">
        <v>1881.3072701627289</v>
      </c>
      <c r="AJ226">
        <v>225</v>
      </c>
      <c r="AK226" s="4">
        <f t="shared" si="23"/>
        <v>1945.4818301638111</v>
      </c>
      <c r="AL226" s="4">
        <f t="shared" si="24"/>
        <v>1851.3887787541928</v>
      </c>
      <c r="AM226" s="4">
        <f t="shared" si="21"/>
        <v>1898.4353044590021</v>
      </c>
      <c r="AN226" s="4">
        <f t="shared" si="22"/>
        <v>47.046525704809028</v>
      </c>
      <c r="AQ226">
        <v>225</v>
      </c>
      <c r="AR226" s="4">
        <v>1898.4353044590021</v>
      </c>
      <c r="AS226" s="4">
        <v>47.046525704809028</v>
      </c>
      <c r="AT226" s="4">
        <f t="shared" si="25"/>
        <v>1945.4818301638111</v>
      </c>
      <c r="AU226" s="4">
        <f t="shared" si="26"/>
        <v>1851.388778754193</v>
      </c>
      <c r="AW226">
        <v>231</v>
      </c>
      <c r="AX226" s="4">
        <v>1772.28452401498</v>
      </c>
      <c r="AY226" s="4">
        <v>51.997763834621082</v>
      </c>
      <c r="AZ226" s="4">
        <v>1824.2822878496011</v>
      </c>
      <c r="BA226" s="4">
        <v>1720.2867601803589</v>
      </c>
      <c r="BB226">
        <f t="shared" si="27"/>
        <v>227</v>
      </c>
      <c r="BD226" s="4">
        <v>1824.2822878496011</v>
      </c>
      <c r="BE226">
        <v>227</v>
      </c>
      <c r="BG226" s="4">
        <v>1720.2867601803589</v>
      </c>
      <c r="BH226">
        <v>227</v>
      </c>
    </row>
    <row r="227" spans="2:60" x14ac:dyDescent="0.35">
      <c r="B227">
        <v>127</v>
      </c>
      <c r="C227" s="4">
        <v>1660.9884585069249</v>
      </c>
      <c r="D227" s="4">
        <v>19.81243369069108</v>
      </c>
      <c r="E227" s="5">
        <v>1680.8008921976159</v>
      </c>
      <c r="F227" s="5">
        <v>1641.1760248162338</v>
      </c>
      <c r="J227">
        <v>127</v>
      </c>
      <c r="K227" s="4">
        <v>1671.4413917351649</v>
      </c>
      <c r="L227" s="4">
        <v>21.837955917747024</v>
      </c>
      <c r="M227" s="5">
        <v>1693.2793476529118</v>
      </c>
      <c r="N227" s="5">
        <v>1649.6034358174179</v>
      </c>
      <c r="T227">
        <v>226</v>
      </c>
      <c r="U227" s="4">
        <v>1829.7659891904066</v>
      </c>
      <c r="V227" s="4">
        <v>27.028617069460552</v>
      </c>
      <c r="W227" s="5">
        <v>1856.7946062598671</v>
      </c>
      <c r="X227" s="5">
        <v>1802.737372120946</v>
      </c>
      <c r="AB227">
        <v>226</v>
      </c>
      <c r="AC227" s="4">
        <v>1857.473876815674</v>
      </c>
      <c r="AD227" s="4">
        <v>29.791885100812934</v>
      </c>
      <c r="AE227" s="5">
        <v>1887.265761916487</v>
      </c>
      <c r="AF227" s="5">
        <v>1827.6819917148609</v>
      </c>
      <c r="AJ227">
        <v>226</v>
      </c>
      <c r="AK227" s="4">
        <f t="shared" si="23"/>
        <v>1887.265761916487</v>
      </c>
      <c r="AL227" s="4">
        <f t="shared" si="24"/>
        <v>1802.737372120946</v>
      </c>
      <c r="AM227" s="4">
        <f t="shared" si="21"/>
        <v>1845.0015670187165</v>
      </c>
      <c r="AN227" s="4">
        <f t="shared" si="22"/>
        <v>42.264194897770494</v>
      </c>
      <c r="AQ227">
        <v>226</v>
      </c>
      <c r="AR227" s="4">
        <v>1845.0015670187165</v>
      </c>
      <c r="AS227" s="4">
        <v>42.264194897770494</v>
      </c>
      <c r="AT227" s="4">
        <f t="shared" si="25"/>
        <v>1887.265761916487</v>
      </c>
      <c r="AU227" s="4">
        <f t="shared" si="26"/>
        <v>1802.737372120946</v>
      </c>
      <c r="AW227">
        <v>139</v>
      </c>
      <c r="AX227" s="4">
        <v>1775.0406421020473</v>
      </c>
      <c r="AY227" s="4">
        <v>53.781546090877328</v>
      </c>
      <c r="AZ227" s="4">
        <v>1828.8221881929246</v>
      </c>
      <c r="BA227" s="4">
        <v>1721.25909601117</v>
      </c>
      <c r="BB227">
        <f t="shared" si="27"/>
        <v>228</v>
      </c>
      <c r="BD227" s="4">
        <v>1824.4619617085814</v>
      </c>
      <c r="BE227">
        <v>228</v>
      </c>
      <c r="BG227" s="4">
        <v>1721.25909601117</v>
      </c>
      <c r="BH227">
        <v>228</v>
      </c>
    </row>
    <row r="228" spans="2:60" x14ac:dyDescent="0.35">
      <c r="B228">
        <v>128</v>
      </c>
      <c r="C228" s="4">
        <v>1787.8528037383178</v>
      </c>
      <c r="D228" s="4">
        <v>33.182608975498283</v>
      </c>
      <c r="E228" s="5">
        <v>1821.0354127138162</v>
      </c>
      <c r="F228" s="5">
        <v>1754.6701947628194</v>
      </c>
      <c r="J228">
        <v>128</v>
      </c>
      <c r="K228" s="4">
        <v>1811.2757009345794</v>
      </c>
      <c r="L228" s="4">
        <v>36.575029769474583</v>
      </c>
      <c r="M228" s="5">
        <v>1847.8507307040541</v>
      </c>
      <c r="N228" s="5">
        <v>1774.7006711651047</v>
      </c>
      <c r="T228">
        <v>227</v>
      </c>
      <c r="U228" s="4">
        <v>1902.5220695867583</v>
      </c>
      <c r="V228" s="4">
        <v>24.892398384633793</v>
      </c>
      <c r="W228" s="5">
        <v>1927.4144679713922</v>
      </c>
      <c r="X228" s="5">
        <v>1877.6296712021244</v>
      </c>
      <c r="AB228">
        <v>227</v>
      </c>
      <c r="AC228" s="4">
        <v>1937.6681679990993</v>
      </c>
      <c r="AD228" s="4">
        <v>27.437270306981034</v>
      </c>
      <c r="AE228" s="5">
        <v>1965.1054383060803</v>
      </c>
      <c r="AF228" s="5">
        <v>1910.2308976921183</v>
      </c>
      <c r="AJ228">
        <v>227</v>
      </c>
      <c r="AK228" s="4">
        <f t="shared" si="23"/>
        <v>1965.1054383060803</v>
      </c>
      <c r="AL228" s="4">
        <f t="shared" si="24"/>
        <v>1877.6296712021244</v>
      </c>
      <c r="AM228" s="4">
        <f t="shared" si="21"/>
        <v>1921.3675547541025</v>
      </c>
      <c r="AN228" s="4">
        <f t="shared" si="22"/>
        <v>43.737883551977802</v>
      </c>
      <c r="AQ228">
        <v>227</v>
      </c>
      <c r="AR228" s="4">
        <v>1921.3675547541025</v>
      </c>
      <c r="AS228" s="4">
        <v>43.737883551977802</v>
      </c>
      <c r="AT228" s="4">
        <f t="shared" si="25"/>
        <v>1965.1054383060803</v>
      </c>
      <c r="AU228" s="4">
        <f t="shared" si="26"/>
        <v>1877.6296712021247</v>
      </c>
      <c r="AW228">
        <v>36</v>
      </c>
      <c r="AX228" s="4">
        <v>1779.3375869265112</v>
      </c>
      <c r="AY228" s="4">
        <v>45.124374782070163</v>
      </c>
      <c r="AZ228" s="4">
        <v>1824.4619617085814</v>
      </c>
      <c r="BA228" s="4">
        <v>1734.2132121444411</v>
      </c>
      <c r="BB228">
        <f t="shared" si="27"/>
        <v>229</v>
      </c>
      <c r="BD228" s="4">
        <v>1825.0880465796679</v>
      </c>
      <c r="BE228">
        <v>229</v>
      </c>
      <c r="BG228" s="4">
        <v>1731.7951104662307</v>
      </c>
      <c r="BH228">
        <v>229</v>
      </c>
    </row>
    <row r="229" spans="2:60" x14ac:dyDescent="0.35">
      <c r="B229">
        <v>129</v>
      </c>
      <c r="C229" s="4">
        <v>1895.0037439477537</v>
      </c>
      <c r="D229" s="4">
        <v>23.073883844268536</v>
      </c>
      <c r="E229" s="5">
        <v>1918.0776277920222</v>
      </c>
      <c r="F229" s="5">
        <v>1871.9298601034852</v>
      </c>
      <c r="J229">
        <v>129</v>
      </c>
      <c r="K229" s="4">
        <v>1929.3812070712756</v>
      </c>
      <c r="L229" s="4">
        <v>25.432840109849963</v>
      </c>
      <c r="M229" s="5">
        <v>1954.8140471811257</v>
      </c>
      <c r="N229" s="5">
        <v>1903.9483669614256</v>
      </c>
      <c r="T229">
        <v>228</v>
      </c>
      <c r="U229" s="4">
        <v>1621.9168449498929</v>
      </c>
      <c r="V229" s="4">
        <v>25.305133065533539</v>
      </c>
      <c r="W229" s="5">
        <v>1647.2219780154264</v>
      </c>
      <c r="X229" s="5">
        <v>1596.6117118843595</v>
      </c>
      <c r="AB229">
        <v>228</v>
      </c>
      <c r="AC229" s="4">
        <v>1628.3752955748228</v>
      </c>
      <c r="AD229" s="4">
        <v>27.892200877749247</v>
      </c>
      <c r="AE229" s="5">
        <v>1656.267496452572</v>
      </c>
      <c r="AF229" s="5">
        <v>1600.4830946970735</v>
      </c>
      <c r="AJ229">
        <v>228</v>
      </c>
      <c r="AK229" s="4">
        <f t="shared" si="23"/>
        <v>1656.267496452572</v>
      </c>
      <c r="AL229" s="4">
        <f t="shared" si="24"/>
        <v>1596.6117118843595</v>
      </c>
      <c r="AM229" s="4">
        <f t="shared" si="21"/>
        <v>1626.4396041684658</v>
      </c>
      <c r="AN229" s="4">
        <f t="shared" si="22"/>
        <v>29.827892284106156</v>
      </c>
      <c r="AQ229">
        <v>228</v>
      </c>
      <c r="AR229" s="4">
        <v>1626.4396041684658</v>
      </c>
      <c r="AS229" s="4">
        <v>29.827892284106156</v>
      </c>
      <c r="AT229" s="4">
        <f t="shared" si="25"/>
        <v>1656.267496452572</v>
      </c>
      <c r="AU229" s="4">
        <f t="shared" si="26"/>
        <v>1596.6117118843597</v>
      </c>
      <c r="AW229">
        <v>143</v>
      </c>
      <c r="AX229" s="4">
        <v>1781.8529977633493</v>
      </c>
      <c r="AY229" s="4">
        <v>43.235048816318567</v>
      </c>
      <c r="AZ229" s="4">
        <v>1825.0880465796679</v>
      </c>
      <c r="BA229" s="4">
        <v>1738.6179489470308</v>
      </c>
      <c r="BB229">
        <f t="shared" si="27"/>
        <v>230</v>
      </c>
      <c r="BD229" s="4">
        <v>1828.8221881929246</v>
      </c>
      <c r="BE229">
        <v>230</v>
      </c>
      <c r="BG229" s="4">
        <v>1732.7310118578062</v>
      </c>
      <c r="BH229">
        <v>230</v>
      </c>
    </row>
    <row r="230" spans="2:60" x14ac:dyDescent="0.35">
      <c r="B230">
        <v>130</v>
      </c>
      <c r="C230" s="4">
        <v>1908.6196092782345</v>
      </c>
      <c r="D230" s="4">
        <v>16.53890185632735</v>
      </c>
      <c r="E230" s="5">
        <v>1925.1585111345619</v>
      </c>
      <c r="F230" s="5">
        <v>1892.0807074219072</v>
      </c>
      <c r="J230">
        <v>130</v>
      </c>
      <c r="K230" s="4">
        <v>1944.3890890665466</v>
      </c>
      <c r="L230" s="4">
        <v>18.229754875400289</v>
      </c>
      <c r="M230" s="5">
        <v>1962.6188439419468</v>
      </c>
      <c r="N230" s="5">
        <v>1926.1593341911464</v>
      </c>
      <c r="T230">
        <v>229</v>
      </c>
      <c r="U230" s="4">
        <v>1630.2639623916225</v>
      </c>
      <c r="V230" s="4">
        <v>24.440434590270115</v>
      </c>
      <c r="W230" s="5">
        <v>1654.7043969818926</v>
      </c>
      <c r="X230" s="5">
        <v>1605.8235278013524</v>
      </c>
      <c r="AB230">
        <v>229</v>
      </c>
      <c r="AC230" s="4">
        <v>1637.575779754532</v>
      </c>
      <c r="AD230" s="4">
        <v>26.939100038157903</v>
      </c>
      <c r="AE230" s="5">
        <v>1664.51487979269</v>
      </c>
      <c r="AF230" s="5">
        <v>1610.6366797163741</v>
      </c>
      <c r="AJ230">
        <v>229</v>
      </c>
      <c r="AK230" s="4">
        <f t="shared" si="23"/>
        <v>1664.51487979269</v>
      </c>
      <c r="AL230" s="4">
        <f t="shared" si="24"/>
        <v>1605.8235278013524</v>
      </c>
      <c r="AM230" s="4">
        <f t="shared" si="21"/>
        <v>1635.1692037970211</v>
      </c>
      <c r="AN230" s="4">
        <f t="shared" si="22"/>
        <v>29.345675995668898</v>
      </c>
      <c r="AQ230">
        <v>229</v>
      </c>
      <c r="AR230" s="4">
        <v>1635.1692037970211</v>
      </c>
      <c r="AS230" s="4">
        <v>29.345675995668898</v>
      </c>
      <c r="AT230" s="4">
        <f t="shared" si="25"/>
        <v>1664.51487979269</v>
      </c>
      <c r="AU230" s="4">
        <f t="shared" si="26"/>
        <v>1605.8235278013522</v>
      </c>
      <c r="AW230">
        <v>305</v>
      </c>
      <c r="AX230" s="4">
        <v>1782.6727453563315</v>
      </c>
      <c r="AY230" s="4">
        <v>49.941733498525309</v>
      </c>
      <c r="AZ230" s="4">
        <v>1832.6144788548568</v>
      </c>
      <c r="BA230" s="4">
        <v>1732.7310118578062</v>
      </c>
      <c r="BB230">
        <f t="shared" si="27"/>
        <v>231</v>
      </c>
      <c r="BD230" s="4">
        <v>1832.6144788548568</v>
      </c>
      <c r="BE230">
        <v>231</v>
      </c>
      <c r="BG230" s="4">
        <v>1734.2132121444411</v>
      </c>
      <c r="BH230">
        <v>231</v>
      </c>
    </row>
    <row r="231" spans="2:60" x14ac:dyDescent="0.35">
      <c r="B231">
        <v>131</v>
      </c>
      <c r="C231" s="4">
        <v>1915.5459407724356</v>
      </c>
      <c r="D231" s="4">
        <v>15.289746724197244</v>
      </c>
      <c r="E231" s="5">
        <v>1930.835687496633</v>
      </c>
      <c r="F231" s="5">
        <v>1900.2561940482383</v>
      </c>
      <c r="J231">
        <v>131</v>
      </c>
      <c r="K231" s="4">
        <v>1952.02353338588</v>
      </c>
      <c r="L231" s="4">
        <v>16.852892490104239</v>
      </c>
      <c r="M231" s="5">
        <v>1968.8764258759843</v>
      </c>
      <c r="N231" s="5">
        <v>1935.1706408957757</v>
      </c>
      <c r="T231">
        <v>230</v>
      </c>
      <c r="U231" s="4">
        <v>1673.4203355477987</v>
      </c>
      <c r="V231" s="4">
        <v>34.123803611855465</v>
      </c>
      <c r="W231" s="5">
        <v>1707.5441391596542</v>
      </c>
      <c r="X231" s="5">
        <v>1639.2965319359432</v>
      </c>
      <c r="AB231">
        <v>230</v>
      </c>
      <c r="AC231" s="4">
        <v>1685.1442405134558</v>
      </c>
      <c r="AD231" s="4">
        <v>37.612447347732314</v>
      </c>
      <c r="AE231" s="5">
        <v>1722.7566878611881</v>
      </c>
      <c r="AF231" s="5">
        <v>1647.5317931657235</v>
      </c>
      <c r="AJ231">
        <v>230</v>
      </c>
      <c r="AK231" s="4">
        <f t="shared" si="23"/>
        <v>1722.7566878611881</v>
      </c>
      <c r="AL231" s="4">
        <f t="shared" si="24"/>
        <v>1639.2965319359432</v>
      </c>
      <c r="AM231" s="4">
        <f t="shared" si="21"/>
        <v>1681.0266098985658</v>
      </c>
      <c r="AN231" s="4">
        <f t="shared" si="22"/>
        <v>41.730077962622318</v>
      </c>
      <c r="AQ231">
        <v>230</v>
      </c>
      <c r="AR231" s="4">
        <v>1681.0266098985658</v>
      </c>
      <c r="AS231" s="4">
        <v>41.730077962622318</v>
      </c>
      <c r="AT231" s="4">
        <f t="shared" si="25"/>
        <v>1722.7566878611881</v>
      </c>
      <c r="AU231" s="4">
        <f t="shared" si="26"/>
        <v>1639.2965319359434</v>
      </c>
      <c r="AW231">
        <v>167</v>
      </c>
      <c r="AX231" s="4">
        <v>1783.8983070589215</v>
      </c>
      <c r="AY231" s="4">
        <v>52.103196592690892</v>
      </c>
      <c r="AZ231" s="4">
        <v>1836.0015036516124</v>
      </c>
      <c r="BA231" s="4">
        <v>1731.7951104662307</v>
      </c>
      <c r="BB231">
        <f t="shared" si="27"/>
        <v>232</v>
      </c>
      <c r="BD231" s="4">
        <v>1836.0015036516124</v>
      </c>
      <c r="BE231">
        <v>232</v>
      </c>
      <c r="BG231" s="4">
        <v>1738.6179489470308</v>
      </c>
      <c r="BH231">
        <v>232</v>
      </c>
    </row>
    <row r="232" spans="2:60" x14ac:dyDescent="0.35">
      <c r="B232">
        <v>132</v>
      </c>
      <c r="C232" s="4">
        <v>1920.2226945163834</v>
      </c>
      <c r="D232" s="4">
        <v>19.055639275601415</v>
      </c>
      <c r="E232" s="5">
        <v>1939.2783337919848</v>
      </c>
      <c r="F232" s="5">
        <v>1901.167055240782</v>
      </c>
      <c r="J232">
        <v>132</v>
      </c>
      <c r="K232" s="4">
        <v>1957.1784145929512</v>
      </c>
      <c r="L232" s="4">
        <v>21.003790699402799</v>
      </c>
      <c r="M232" s="5">
        <v>1978.182205292354</v>
      </c>
      <c r="N232" s="5">
        <v>1936.1746238935484</v>
      </c>
      <c r="T232">
        <v>231</v>
      </c>
      <c r="U232" s="4">
        <v>1759.9698795180723</v>
      </c>
      <c r="V232" s="4">
        <v>39.683119337713237</v>
      </c>
      <c r="W232" s="5">
        <v>1799.6529988557854</v>
      </c>
      <c r="X232" s="5">
        <v>1720.2867601803591</v>
      </c>
      <c r="AB232">
        <v>231</v>
      </c>
      <c r="AC232" s="4">
        <v>1780.5421686746988</v>
      </c>
      <c r="AD232" s="4">
        <v>43.74011917490219</v>
      </c>
      <c r="AE232" s="5">
        <v>1824.2822878496011</v>
      </c>
      <c r="AF232" s="5">
        <v>1736.8020494997966</v>
      </c>
      <c r="AJ232">
        <v>231</v>
      </c>
      <c r="AK232" s="4">
        <f t="shared" si="23"/>
        <v>1824.2822878496011</v>
      </c>
      <c r="AL232" s="4">
        <f t="shared" si="24"/>
        <v>1720.2867601803591</v>
      </c>
      <c r="AM232" s="4">
        <f t="shared" si="21"/>
        <v>1772.28452401498</v>
      </c>
      <c r="AN232" s="4">
        <f t="shared" si="22"/>
        <v>51.997763834621082</v>
      </c>
      <c r="AQ232">
        <v>231</v>
      </c>
      <c r="AR232" s="4">
        <v>1772.28452401498</v>
      </c>
      <c r="AS232" s="4">
        <v>51.997763834621082</v>
      </c>
      <c r="AT232" s="4">
        <f t="shared" si="25"/>
        <v>1824.2822878496011</v>
      </c>
      <c r="AU232" s="4">
        <f t="shared" si="26"/>
        <v>1720.2867601803589</v>
      </c>
      <c r="AW232">
        <v>61</v>
      </c>
      <c r="AX232" s="4">
        <v>1790.8916762123729</v>
      </c>
      <c r="AY232" s="4">
        <v>45.278841870653196</v>
      </c>
      <c r="AZ232" s="4">
        <v>1836.1705180830261</v>
      </c>
      <c r="BA232" s="4">
        <v>1745.6128343417197</v>
      </c>
      <c r="BB232">
        <f t="shared" si="27"/>
        <v>233</v>
      </c>
      <c r="BD232" s="4">
        <v>1836.1705180830261</v>
      </c>
      <c r="BE232">
        <v>233</v>
      </c>
      <c r="BG232" s="4">
        <v>1743.3437210613199</v>
      </c>
      <c r="BH232">
        <v>233</v>
      </c>
    </row>
    <row r="233" spans="2:60" x14ac:dyDescent="0.35">
      <c r="B233">
        <v>133</v>
      </c>
      <c r="C233" s="4">
        <v>1790.9311732912961</v>
      </c>
      <c r="D233" s="4">
        <v>27.758314857808472</v>
      </c>
      <c r="E233" s="5">
        <v>1818.6894881491046</v>
      </c>
      <c r="F233" s="5">
        <v>1763.1728584334876</v>
      </c>
      <c r="J233">
        <v>133</v>
      </c>
      <c r="K233" s="4">
        <v>1814.6687872987277</v>
      </c>
      <c r="L233" s="4">
        <v>30.596183471421767</v>
      </c>
      <c r="M233" s="5">
        <v>1845.2649707701494</v>
      </c>
      <c r="N233" s="5">
        <v>1784.072603827306</v>
      </c>
      <c r="T233">
        <v>232</v>
      </c>
      <c r="U233" s="4">
        <v>1656.962898322261</v>
      </c>
      <c r="V233" s="4">
        <v>25.300039267357079</v>
      </c>
      <c r="W233" s="5">
        <v>1682.2629375896181</v>
      </c>
      <c r="X233" s="5">
        <v>1631.6628590549039</v>
      </c>
      <c r="AB233">
        <v>232</v>
      </c>
      <c r="AC233" s="4">
        <v>1667.0042787974328</v>
      </c>
      <c r="AD233" s="4">
        <v>27.88658631561276</v>
      </c>
      <c r="AE233" s="5">
        <v>1694.8908651130455</v>
      </c>
      <c r="AF233" s="5">
        <v>1639.1176924818201</v>
      </c>
      <c r="AJ233">
        <v>232</v>
      </c>
      <c r="AK233" s="4">
        <f t="shared" si="23"/>
        <v>1694.8908651130455</v>
      </c>
      <c r="AL233" s="4">
        <f t="shared" si="24"/>
        <v>1631.6628590549039</v>
      </c>
      <c r="AM233" s="4">
        <f t="shared" si="21"/>
        <v>1663.2768620839747</v>
      </c>
      <c r="AN233" s="4">
        <f t="shared" si="22"/>
        <v>31.614003029070773</v>
      </c>
      <c r="AQ233">
        <v>232</v>
      </c>
      <c r="AR233" s="4">
        <v>1663.2768620839747</v>
      </c>
      <c r="AS233" s="4">
        <v>31.614003029070773</v>
      </c>
      <c r="AT233" s="4">
        <f t="shared" si="25"/>
        <v>1694.8908651130455</v>
      </c>
      <c r="AU233" s="4">
        <f t="shared" si="26"/>
        <v>1631.6628590549039</v>
      </c>
      <c r="AW233">
        <v>310</v>
      </c>
      <c r="AX233" s="4">
        <v>1793.4528580626882</v>
      </c>
      <c r="AY233" s="4">
        <v>50.109137001368254</v>
      </c>
      <c r="AZ233" s="4">
        <v>1843.5619950640564</v>
      </c>
      <c r="BA233" s="4">
        <v>1743.3437210613199</v>
      </c>
      <c r="BB233">
        <f t="shared" si="27"/>
        <v>234</v>
      </c>
      <c r="BD233" s="4">
        <v>1840.5317555726142</v>
      </c>
      <c r="BE233">
        <v>234</v>
      </c>
      <c r="BG233" s="4">
        <v>1745.6128343417197</v>
      </c>
      <c r="BH233">
        <v>234</v>
      </c>
    </row>
    <row r="234" spans="2:60" x14ac:dyDescent="0.35">
      <c r="B234">
        <v>134</v>
      </c>
      <c r="C234" s="4">
        <v>1818.2221033667379</v>
      </c>
      <c r="D234" s="4">
        <v>24.189661611324169</v>
      </c>
      <c r="E234" s="5">
        <v>1842.4117649780621</v>
      </c>
      <c r="F234" s="5">
        <v>1794.0324417554136</v>
      </c>
      <c r="J234">
        <v>134</v>
      </c>
      <c r="K234" s="4">
        <v>1844.7498029501182</v>
      </c>
      <c r="L234" s="4">
        <v>26.662689308154739</v>
      </c>
      <c r="M234" s="5">
        <v>1871.412492258273</v>
      </c>
      <c r="N234" s="5">
        <v>1818.0871136419635</v>
      </c>
      <c r="T234">
        <v>233</v>
      </c>
      <c r="U234" s="4">
        <v>1676.4395056862966</v>
      </c>
      <c r="V234" s="4">
        <v>32.383923191359401</v>
      </c>
      <c r="W234" s="5">
        <v>1708.8234288776559</v>
      </c>
      <c r="X234" s="5">
        <v>1644.0555824949372</v>
      </c>
      <c r="AB234">
        <v>233</v>
      </c>
      <c r="AC234" s="4">
        <v>1688.4720752167548</v>
      </c>
      <c r="AD234" s="4">
        <v>35.694690422049973</v>
      </c>
      <c r="AE234" s="5">
        <v>1724.1667656388047</v>
      </c>
      <c r="AF234" s="5">
        <v>1652.7773847947049</v>
      </c>
      <c r="AJ234">
        <v>233</v>
      </c>
      <c r="AK234" s="4">
        <f t="shared" si="23"/>
        <v>1724.1667656388047</v>
      </c>
      <c r="AL234" s="4">
        <f t="shared" si="24"/>
        <v>1644.0555824949372</v>
      </c>
      <c r="AM234" s="4">
        <f t="shared" si="21"/>
        <v>1684.1111740668709</v>
      </c>
      <c r="AN234" s="4">
        <f t="shared" si="22"/>
        <v>40.055591571933746</v>
      </c>
      <c r="AQ234">
        <v>233</v>
      </c>
      <c r="AR234" s="4">
        <v>1684.1111740668709</v>
      </c>
      <c r="AS234" s="4">
        <v>40.055591571933746</v>
      </c>
      <c r="AT234" s="4">
        <f t="shared" si="25"/>
        <v>1724.1667656388047</v>
      </c>
      <c r="AU234" s="4">
        <f t="shared" si="26"/>
        <v>1644.0555824949372</v>
      </c>
      <c r="AW234">
        <v>256</v>
      </c>
      <c r="AX234" s="4">
        <v>1797.1318735732016</v>
      </c>
      <c r="AY234" s="4">
        <v>44.667751143218311</v>
      </c>
      <c r="AZ234" s="4">
        <v>1841.7996247164199</v>
      </c>
      <c r="BA234" s="4">
        <v>1752.4641224299833</v>
      </c>
      <c r="BB234">
        <f t="shared" si="27"/>
        <v>235</v>
      </c>
      <c r="BD234" s="4">
        <v>1841.7996247164199</v>
      </c>
      <c r="BE234">
        <v>235</v>
      </c>
      <c r="BG234" s="4">
        <v>1746.8367393987951</v>
      </c>
      <c r="BH234">
        <v>235</v>
      </c>
    </row>
    <row r="235" spans="2:60" x14ac:dyDescent="0.35">
      <c r="B235">
        <v>135</v>
      </c>
      <c r="C235" s="4">
        <v>1823.9052471568516</v>
      </c>
      <c r="D235" s="4">
        <v>23.690656845002209</v>
      </c>
      <c r="E235" s="5">
        <v>1847.5959040018538</v>
      </c>
      <c r="F235" s="5">
        <v>1800.2145903118494</v>
      </c>
      <c r="J235">
        <v>135</v>
      </c>
      <c r="K235" s="4">
        <v>1851.0139623916225</v>
      </c>
      <c r="L235" s="4">
        <v>26.112668838190743</v>
      </c>
      <c r="M235" s="5">
        <v>1877.1266312298133</v>
      </c>
      <c r="N235" s="5">
        <v>1824.9012935534317</v>
      </c>
      <c r="T235">
        <v>234</v>
      </c>
      <c r="U235" s="4">
        <v>-920.34281049431365</v>
      </c>
      <c r="V235" s="4">
        <v>7.7188515122302306</v>
      </c>
      <c r="W235" s="5">
        <v>-912.62395898208342</v>
      </c>
      <c r="X235" s="5">
        <v>-928.06166200654388</v>
      </c>
      <c r="AB235">
        <v>234</v>
      </c>
      <c r="AC235" s="4">
        <v>-1173.7920279247833</v>
      </c>
      <c r="AD235" s="4">
        <v>8.5079875441506374</v>
      </c>
      <c r="AE235" s="5">
        <v>-1165.2840403806326</v>
      </c>
      <c r="AF235" s="5">
        <v>-1182.3000154689339</v>
      </c>
      <c r="AJ235">
        <v>234</v>
      </c>
      <c r="AK235" s="4">
        <f t="shared" si="23"/>
        <v>-912.62395898208342</v>
      </c>
      <c r="AL235" s="4">
        <f t="shared" si="24"/>
        <v>-1182.3000154689339</v>
      </c>
      <c r="AM235" s="4">
        <f t="shared" si="21"/>
        <v>-1047.4619872255087</v>
      </c>
      <c r="AN235" s="4">
        <f t="shared" si="22"/>
        <v>134.83802824342524</v>
      </c>
      <c r="AQ235">
        <v>234</v>
      </c>
      <c r="AR235" s="4">
        <v>-1047.4619872255087</v>
      </c>
      <c r="AS235" s="4">
        <v>134.83802824342524</v>
      </c>
      <c r="AT235" s="4">
        <f t="shared" si="25"/>
        <v>-912.62395898208342</v>
      </c>
      <c r="AU235" s="4">
        <f t="shared" si="26"/>
        <v>-1182.3000154689339</v>
      </c>
      <c r="AW235">
        <v>144</v>
      </c>
      <c r="AX235" s="4">
        <v>1798.8490570719093</v>
      </c>
      <c r="AY235" s="4">
        <v>41.682698500704873</v>
      </c>
      <c r="AZ235" s="4">
        <v>1840.5317555726142</v>
      </c>
      <c r="BA235" s="4">
        <v>1757.1663585712045</v>
      </c>
      <c r="BB235">
        <f t="shared" si="27"/>
        <v>236</v>
      </c>
      <c r="BD235" s="4">
        <v>1843.5619950640564</v>
      </c>
      <c r="BE235">
        <v>236</v>
      </c>
      <c r="BG235" s="4">
        <v>1752.4641224299833</v>
      </c>
      <c r="BH235">
        <v>236</v>
      </c>
    </row>
    <row r="236" spans="2:60" x14ac:dyDescent="0.35">
      <c r="B236">
        <v>136</v>
      </c>
      <c r="C236" s="4">
        <v>1841.309875014075</v>
      </c>
      <c r="D236" s="4">
        <v>24.99635350943457</v>
      </c>
      <c r="E236" s="5">
        <v>1866.3062285235096</v>
      </c>
      <c r="F236" s="5">
        <v>1816.3135215046404</v>
      </c>
      <c r="J236">
        <v>136</v>
      </c>
      <c r="K236" s="4">
        <v>1870.1979506812295</v>
      </c>
      <c r="L236" s="4">
        <v>27.551853273832322</v>
      </c>
      <c r="M236" s="5">
        <v>1897.7498039550619</v>
      </c>
      <c r="N236" s="5">
        <v>1842.6460974073971</v>
      </c>
      <c r="T236">
        <v>235</v>
      </c>
      <c r="U236" s="4">
        <v>-645.12473257516058</v>
      </c>
      <c r="V236" s="4">
        <v>32.585590301505363</v>
      </c>
      <c r="W236" s="5">
        <v>-612.53914227365522</v>
      </c>
      <c r="X236" s="5">
        <v>-677.71032287666594</v>
      </c>
      <c r="AB236">
        <v>235</v>
      </c>
      <c r="AC236" s="4">
        <v>-870.43705663776609</v>
      </c>
      <c r="AD236" s="4">
        <v>35.916974949542691</v>
      </c>
      <c r="AE236" s="5">
        <v>-834.5200816882234</v>
      </c>
      <c r="AF236" s="5">
        <v>-906.35403158730878</v>
      </c>
      <c r="AJ236">
        <v>235</v>
      </c>
      <c r="AK236" s="4">
        <f t="shared" si="23"/>
        <v>-612.53914227365522</v>
      </c>
      <c r="AL236" s="4">
        <f t="shared" si="24"/>
        <v>-906.35403158730878</v>
      </c>
      <c r="AM236" s="4">
        <f t="shared" si="21"/>
        <v>-759.446586930482</v>
      </c>
      <c r="AN236" s="4">
        <f t="shared" si="22"/>
        <v>146.90744465682678</v>
      </c>
      <c r="AQ236">
        <v>235</v>
      </c>
      <c r="AR236" s="4">
        <v>-759.446586930482</v>
      </c>
      <c r="AS236" s="4">
        <v>146.90744465682678</v>
      </c>
      <c r="AT236" s="4">
        <f t="shared" si="25"/>
        <v>-612.53914227365522</v>
      </c>
      <c r="AU236" s="4">
        <f t="shared" si="26"/>
        <v>-906.35403158730878</v>
      </c>
      <c r="AW236">
        <v>104</v>
      </c>
      <c r="AX236" s="4">
        <v>1800.0295974849805</v>
      </c>
      <c r="AY236" s="4">
        <v>53.192858086185424</v>
      </c>
      <c r="AZ236" s="4">
        <v>1853.2224555711659</v>
      </c>
      <c r="BA236" s="4">
        <v>1746.8367393987951</v>
      </c>
      <c r="BB236">
        <f t="shared" si="27"/>
        <v>237</v>
      </c>
      <c r="BD236" s="4">
        <v>1845.2649707701494</v>
      </c>
      <c r="BE236">
        <v>237</v>
      </c>
      <c r="BG236" s="4">
        <v>1754.6701947628194</v>
      </c>
      <c r="BH236">
        <v>237</v>
      </c>
    </row>
    <row r="237" spans="2:60" x14ac:dyDescent="0.35">
      <c r="B237">
        <v>137</v>
      </c>
      <c r="C237" s="4">
        <v>1907.4356209886273</v>
      </c>
      <c r="D237" s="4">
        <v>20.018395374697981</v>
      </c>
      <c r="E237" s="5">
        <v>1927.4540163633253</v>
      </c>
      <c r="F237" s="5">
        <v>1887.4172256139293</v>
      </c>
      <c r="J237">
        <v>137</v>
      </c>
      <c r="K237" s="4">
        <v>1943.0840558495665</v>
      </c>
      <c r="L237" s="4">
        <v>22.064974074441245</v>
      </c>
      <c r="M237" s="5">
        <v>1965.1490299240079</v>
      </c>
      <c r="N237" s="5">
        <v>1921.0190817751252</v>
      </c>
      <c r="T237">
        <v>236</v>
      </c>
      <c r="U237" s="4">
        <v>-457.16659160004474</v>
      </c>
      <c r="V237" s="4">
        <v>41.272554550669611</v>
      </c>
      <c r="W237" s="5">
        <v>-415.89403704937513</v>
      </c>
      <c r="X237" s="5">
        <v>-498.43914615071435</v>
      </c>
      <c r="AB237">
        <v>236</v>
      </c>
      <c r="AC237" s="4">
        <v>-663.26303344218013</v>
      </c>
      <c r="AD237" s="4">
        <v>45.492050141917844</v>
      </c>
      <c r="AE237" s="5">
        <v>-617.77098330026229</v>
      </c>
      <c r="AF237" s="5">
        <v>-708.75508358409797</v>
      </c>
      <c r="AJ237">
        <v>236</v>
      </c>
      <c r="AK237" s="4">
        <f t="shared" si="23"/>
        <v>-415.89403704937513</v>
      </c>
      <c r="AL237" s="4">
        <f t="shared" si="24"/>
        <v>-708.75508358409797</v>
      </c>
      <c r="AM237" s="4">
        <f t="shared" si="21"/>
        <v>-562.32456031673655</v>
      </c>
      <c r="AN237" s="4">
        <f t="shared" si="22"/>
        <v>146.43052326736142</v>
      </c>
      <c r="AQ237">
        <v>236</v>
      </c>
      <c r="AR237" s="4">
        <v>-562.32456031673655</v>
      </c>
      <c r="AS237" s="4">
        <v>146.43052326736142</v>
      </c>
      <c r="AT237" s="4">
        <f t="shared" si="25"/>
        <v>-415.89403704937513</v>
      </c>
      <c r="AU237" s="4">
        <f t="shared" si="26"/>
        <v>-708.75508358409797</v>
      </c>
      <c r="AW237">
        <v>128</v>
      </c>
      <c r="AX237" s="4">
        <v>1801.2604627334367</v>
      </c>
      <c r="AY237" s="4">
        <v>46.590267970617333</v>
      </c>
      <c r="AZ237" s="4">
        <v>1847.8507307040541</v>
      </c>
      <c r="BA237" s="4">
        <v>1754.6701947628194</v>
      </c>
      <c r="BB237">
        <f t="shared" si="27"/>
        <v>238</v>
      </c>
      <c r="BD237" s="4">
        <v>1847.8507307040541</v>
      </c>
      <c r="BE237">
        <v>238</v>
      </c>
      <c r="BG237" s="4">
        <v>1755.7240546058351</v>
      </c>
      <c r="BH237">
        <v>238</v>
      </c>
    </row>
    <row r="238" spans="2:60" x14ac:dyDescent="0.35">
      <c r="B238">
        <v>138</v>
      </c>
      <c r="C238" s="4">
        <v>1706.5720076567954</v>
      </c>
      <c r="D238" s="4">
        <v>36.548569374909476</v>
      </c>
      <c r="E238" s="5">
        <v>1743.1205770317049</v>
      </c>
      <c r="F238" s="5">
        <v>1670.023438281886</v>
      </c>
      <c r="J238">
        <v>138</v>
      </c>
      <c r="K238" s="4">
        <v>1721.6851705888976</v>
      </c>
      <c r="L238" s="4">
        <v>40.28510880220648</v>
      </c>
      <c r="M238" s="5">
        <v>1761.970279391104</v>
      </c>
      <c r="N238" s="5">
        <v>1681.4000617866911</v>
      </c>
      <c r="T238">
        <v>237</v>
      </c>
      <c r="U238" s="4">
        <v>951.30587771647345</v>
      </c>
      <c r="V238" s="4">
        <v>78.973192305681437</v>
      </c>
      <c r="W238" s="5">
        <v>1030.2790700221549</v>
      </c>
      <c r="X238" s="5">
        <v>872.33268541079201</v>
      </c>
      <c r="AB238">
        <v>237</v>
      </c>
      <c r="AC238" s="4">
        <v>889.20448147731099</v>
      </c>
      <c r="AD238" s="4">
        <v>87.047008922762416</v>
      </c>
      <c r="AE238" s="5">
        <v>976.25149040007341</v>
      </c>
      <c r="AF238" s="5">
        <v>802.15747255454858</v>
      </c>
      <c r="AJ238">
        <v>237</v>
      </c>
      <c r="AK238" s="4">
        <f t="shared" si="23"/>
        <v>1030.2790700221549</v>
      </c>
      <c r="AL238" s="4">
        <f t="shared" si="24"/>
        <v>802.15747255454858</v>
      </c>
      <c r="AM238" s="4">
        <f t="shared" si="21"/>
        <v>916.21827128835173</v>
      </c>
      <c r="AN238" s="4">
        <f t="shared" si="22"/>
        <v>114.06079873380315</v>
      </c>
      <c r="AQ238">
        <v>237</v>
      </c>
      <c r="AR238" s="4">
        <v>916.21827128835173</v>
      </c>
      <c r="AS238" s="4">
        <v>114.06079873380315</v>
      </c>
      <c r="AT238" s="4">
        <f t="shared" si="25"/>
        <v>1030.2790700221549</v>
      </c>
      <c r="AU238" s="4">
        <f t="shared" si="26"/>
        <v>802.15747255454858</v>
      </c>
      <c r="AW238">
        <v>133</v>
      </c>
      <c r="AX238" s="4">
        <v>1804.2189146018186</v>
      </c>
      <c r="AY238" s="4">
        <v>41.046056168330779</v>
      </c>
      <c r="AZ238" s="4">
        <v>1845.2649707701494</v>
      </c>
      <c r="BA238" s="4">
        <v>1763.1728584334878</v>
      </c>
      <c r="BB238">
        <f t="shared" si="27"/>
        <v>239</v>
      </c>
      <c r="BD238" s="4">
        <v>1851.7983471278142</v>
      </c>
      <c r="BE238">
        <v>239</v>
      </c>
      <c r="BG238" s="4">
        <v>1757.1663585712045</v>
      </c>
      <c r="BH238">
        <v>239</v>
      </c>
    </row>
    <row r="239" spans="2:60" x14ac:dyDescent="0.35">
      <c r="B239">
        <v>139</v>
      </c>
      <c r="C239" s="4">
        <v>1762.5154543407275</v>
      </c>
      <c r="D239" s="4">
        <v>41.256358329557571</v>
      </c>
      <c r="E239" s="5">
        <v>1803.771812670285</v>
      </c>
      <c r="F239" s="5">
        <v>1721.25909601117</v>
      </c>
      <c r="J239">
        <v>139</v>
      </c>
      <c r="K239" s="4">
        <v>1783.3479900912059</v>
      </c>
      <c r="L239" s="4">
        <v>45.474198101718713</v>
      </c>
      <c r="M239" s="5">
        <v>1828.8221881929246</v>
      </c>
      <c r="N239" s="5">
        <v>1737.8737919894872</v>
      </c>
      <c r="T239">
        <v>238</v>
      </c>
      <c r="U239" s="4">
        <v>1558.9878673572796</v>
      </c>
      <c r="V239" s="4">
        <v>48.276338898878919</v>
      </c>
      <c r="W239" s="5">
        <v>1607.2642062561586</v>
      </c>
      <c r="X239" s="5">
        <v>1510.7115284584006</v>
      </c>
      <c r="AB239">
        <v>238</v>
      </c>
      <c r="AC239" s="4">
        <v>1559.0127800923319</v>
      </c>
      <c r="AD239" s="4">
        <v>53.211865700238434</v>
      </c>
      <c r="AE239" s="5">
        <v>1612.2246457925703</v>
      </c>
      <c r="AF239" s="5">
        <v>1505.8009143920935</v>
      </c>
      <c r="AJ239">
        <v>238</v>
      </c>
      <c r="AK239" s="4">
        <f t="shared" si="23"/>
        <v>1612.2246457925703</v>
      </c>
      <c r="AL239" s="4">
        <f t="shared" si="24"/>
        <v>1505.8009143920935</v>
      </c>
      <c r="AM239" s="4">
        <f t="shared" si="21"/>
        <v>1559.0127800923319</v>
      </c>
      <c r="AN239" s="4">
        <f t="shared" si="22"/>
        <v>53.211865700238377</v>
      </c>
      <c r="AQ239">
        <v>238</v>
      </c>
      <c r="AR239" s="4">
        <v>1559.0127800923319</v>
      </c>
      <c r="AS239" s="4">
        <v>53.211865700238377</v>
      </c>
      <c r="AT239" s="4">
        <f t="shared" si="25"/>
        <v>1612.2246457925703</v>
      </c>
      <c r="AU239" s="4">
        <f t="shared" si="26"/>
        <v>1505.8009143920935</v>
      </c>
      <c r="AW239">
        <v>54</v>
      </c>
      <c r="AX239" s="4">
        <v>1807.7970098500259</v>
      </c>
      <c r="AY239" s="4">
        <v>52.07295524419078</v>
      </c>
      <c r="AZ239" s="4">
        <v>1859.8699650942167</v>
      </c>
      <c r="BA239" s="4">
        <v>1755.7240546058351</v>
      </c>
      <c r="BB239">
        <f t="shared" si="27"/>
        <v>240</v>
      </c>
      <c r="BD239" s="4">
        <v>1853.2224555711659</v>
      </c>
      <c r="BE239">
        <v>240</v>
      </c>
      <c r="BG239" s="4">
        <v>1760.5820352068336</v>
      </c>
      <c r="BH239">
        <v>240</v>
      </c>
    </row>
    <row r="240" spans="2:60" x14ac:dyDescent="0.35">
      <c r="B240">
        <v>140</v>
      </c>
      <c r="C240" s="4">
        <v>1856.3465262920843</v>
      </c>
      <c r="D240" s="4">
        <v>35.945261474278226</v>
      </c>
      <c r="E240" s="5">
        <v>1892.2917877663624</v>
      </c>
      <c r="F240" s="5">
        <v>1820.4012648178061</v>
      </c>
      <c r="J240">
        <v>140</v>
      </c>
      <c r="K240" s="4">
        <v>1886.7718725368766</v>
      </c>
      <c r="L240" s="4">
        <v>39.620121777164471</v>
      </c>
      <c r="M240" s="5">
        <v>1926.3919943140411</v>
      </c>
      <c r="N240" s="5">
        <v>1847.1517507597121</v>
      </c>
      <c r="T240">
        <v>239</v>
      </c>
      <c r="U240" s="4">
        <v>1640.4462616822429</v>
      </c>
      <c r="V240" s="4">
        <v>37.271130957026003</v>
      </c>
      <c r="W240" s="5">
        <v>1677.7173926392688</v>
      </c>
      <c r="X240" s="5">
        <v>1603.1751307252171</v>
      </c>
      <c r="AB240">
        <v>239</v>
      </c>
      <c r="AC240" s="4">
        <v>1648.7990654205607</v>
      </c>
      <c r="AD240" s="4">
        <v>41.081541397235526</v>
      </c>
      <c r="AE240" s="5">
        <v>1689.8806068177962</v>
      </c>
      <c r="AF240" s="5">
        <v>1607.7175240233253</v>
      </c>
      <c r="AJ240">
        <v>239</v>
      </c>
      <c r="AK240" s="4">
        <f t="shared" si="23"/>
        <v>1689.8806068177962</v>
      </c>
      <c r="AL240" s="4">
        <f t="shared" si="24"/>
        <v>1603.1751307252171</v>
      </c>
      <c r="AM240" s="4">
        <f t="shared" si="21"/>
        <v>1646.5278687715067</v>
      </c>
      <c r="AN240" s="4">
        <f t="shared" si="22"/>
        <v>43.35273804628946</v>
      </c>
      <c r="AQ240">
        <v>239</v>
      </c>
      <c r="AR240" s="4">
        <v>1646.5278687715067</v>
      </c>
      <c r="AS240" s="4">
        <v>43.35273804628946</v>
      </c>
      <c r="AT240" s="4">
        <f t="shared" si="25"/>
        <v>1689.8806068177962</v>
      </c>
      <c r="AU240" s="4">
        <f t="shared" si="26"/>
        <v>1603.1751307252173</v>
      </c>
      <c r="AW240">
        <v>145</v>
      </c>
      <c r="AX240" s="4">
        <v>1808.6658666950157</v>
      </c>
      <c r="AY240" s="4">
        <v>43.132480432798502</v>
      </c>
      <c r="AZ240" s="4">
        <v>1851.7983471278142</v>
      </c>
      <c r="BA240" s="4">
        <v>1765.5333862622172</v>
      </c>
      <c r="BB240">
        <f t="shared" si="27"/>
        <v>241</v>
      </c>
      <c r="BD240" s="4">
        <v>1853.3112238642852</v>
      </c>
      <c r="BE240">
        <v>241</v>
      </c>
      <c r="BG240" s="4">
        <v>1763.1728584334878</v>
      </c>
      <c r="BH240">
        <v>241</v>
      </c>
    </row>
    <row r="241" spans="2:60" x14ac:dyDescent="0.35">
      <c r="B241">
        <v>141</v>
      </c>
      <c r="C241" s="4">
        <v>1658.0876871973878</v>
      </c>
      <c r="D241" s="4">
        <v>20.520136912225155</v>
      </c>
      <c r="E241" s="5">
        <v>1678.6078241096129</v>
      </c>
      <c r="F241" s="5">
        <v>1637.5675502851627</v>
      </c>
      <c r="J241">
        <v>141</v>
      </c>
      <c r="K241" s="4">
        <v>1668.2440603535638</v>
      </c>
      <c r="L241" s="4">
        <v>22.618011109147858</v>
      </c>
      <c r="M241" s="5">
        <v>1690.8620714627116</v>
      </c>
      <c r="N241" s="5">
        <v>1645.626049244416</v>
      </c>
      <c r="T241">
        <v>240</v>
      </c>
      <c r="U241" s="4">
        <v>1618.720076567954</v>
      </c>
      <c r="V241" s="4">
        <v>54.176998844626098</v>
      </c>
      <c r="W241" s="5">
        <v>1672.8970754125801</v>
      </c>
      <c r="X241" s="5">
        <v>1564.543077723328</v>
      </c>
      <c r="AB241">
        <v>240</v>
      </c>
      <c r="AC241" s="4">
        <v>1624.8517058889765</v>
      </c>
      <c r="AD241" s="4">
        <v>59.715779040343932</v>
      </c>
      <c r="AE241" s="5">
        <v>1684.5674849293205</v>
      </c>
      <c r="AF241" s="5">
        <v>1565.1359268486326</v>
      </c>
      <c r="AJ241">
        <v>240</v>
      </c>
      <c r="AK241" s="4">
        <f t="shared" si="23"/>
        <v>1684.5674849293205</v>
      </c>
      <c r="AL241" s="4">
        <f t="shared" si="24"/>
        <v>1564.543077723328</v>
      </c>
      <c r="AM241" s="4">
        <f t="shared" si="21"/>
        <v>1624.5552813263243</v>
      </c>
      <c r="AN241" s="4">
        <f t="shared" si="22"/>
        <v>60.012203602996124</v>
      </c>
      <c r="AQ241">
        <v>240</v>
      </c>
      <c r="AR241" s="4">
        <v>1624.5552813263243</v>
      </c>
      <c r="AS241" s="4">
        <v>60.012203602996124</v>
      </c>
      <c r="AT241" s="4">
        <f t="shared" si="25"/>
        <v>1684.5674849293205</v>
      </c>
      <c r="AU241" s="4">
        <f t="shared" si="26"/>
        <v>1564.5430777233282</v>
      </c>
      <c r="AW241">
        <v>261</v>
      </c>
      <c r="AX241" s="4">
        <v>1812.1281578185881</v>
      </c>
      <c r="AY241" s="4">
        <v>44.119096028679223</v>
      </c>
      <c r="AZ241" s="4">
        <v>1856.2472538472673</v>
      </c>
      <c r="BA241" s="4">
        <v>1768.0090617899089</v>
      </c>
      <c r="BB241">
        <f t="shared" si="27"/>
        <v>242</v>
      </c>
      <c r="BD241" s="4">
        <v>1856.2472538472673</v>
      </c>
      <c r="BE241">
        <v>242</v>
      </c>
      <c r="BG241" s="4">
        <v>1765.0152216168863</v>
      </c>
      <c r="BH241">
        <v>242</v>
      </c>
    </row>
    <row r="242" spans="2:60" x14ac:dyDescent="0.35">
      <c r="B242">
        <v>142</v>
      </c>
      <c r="C242" s="4">
        <v>1695.9753124648125</v>
      </c>
      <c r="D242" s="4">
        <v>28.199593028865337</v>
      </c>
      <c r="E242" s="5">
        <v>1724.1749054936779</v>
      </c>
      <c r="F242" s="5">
        <v>1667.7757194359472</v>
      </c>
      <c r="J242">
        <v>142</v>
      </c>
      <c r="K242" s="4">
        <v>1710.0051232969261</v>
      </c>
      <c r="L242" s="4">
        <v>31.082575673280957</v>
      </c>
      <c r="M242" s="5">
        <v>1741.0876989702069</v>
      </c>
      <c r="N242" s="5">
        <v>1678.9225476236452</v>
      </c>
      <c r="T242">
        <v>241</v>
      </c>
      <c r="U242" s="4">
        <v>61.597877491273493</v>
      </c>
      <c r="V242" s="4">
        <v>64.866007334125243</v>
      </c>
      <c r="W242" s="5">
        <v>126.46388482539874</v>
      </c>
      <c r="X242" s="5">
        <v>-3.2681298428517493</v>
      </c>
      <c r="AB242">
        <v>241</v>
      </c>
      <c r="AC242" s="4">
        <v>-91.462729422362372</v>
      </c>
      <c r="AD242" s="4">
        <v>71.497577270804641</v>
      </c>
      <c r="AE242" s="5">
        <v>-19.965152151557731</v>
      </c>
      <c r="AF242" s="5">
        <v>-162.96030669316701</v>
      </c>
      <c r="AJ242">
        <v>241</v>
      </c>
      <c r="AK242" s="4">
        <f t="shared" si="23"/>
        <v>126.46388482539874</v>
      </c>
      <c r="AL242" s="4">
        <f t="shared" si="24"/>
        <v>-162.96030669316701</v>
      </c>
      <c r="AM242" s="4">
        <f t="shared" si="21"/>
        <v>-18.248210933884138</v>
      </c>
      <c r="AN242" s="4">
        <f t="shared" si="22"/>
        <v>144.71209575928287</v>
      </c>
      <c r="AQ242">
        <v>241</v>
      </c>
      <c r="AR242" s="4">
        <v>-18.248210933884138</v>
      </c>
      <c r="AS242" s="4">
        <v>144.71209575928287</v>
      </c>
      <c r="AT242" s="4">
        <f t="shared" si="25"/>
        <v>126.46388482539874</v>
      </c>
      <c r="AU242" s="4">
        <f t="shared" si="26"/>
        <v>-162.96030669316701</v>
      </c>
      <c r="AW242">
        <v>221</v>
      </c>
      <c r="AX242" s="4">
        <v>1812.7615883331609</v>
      </c>
      <c r="AY242" s="4">
        <v>40.549635531124295</v>
      </c>
      <c r="AZ242" s="4">
        <v>1853.3112238642852</v>
      </c>
      <c r="BA242" s="4">
        <v>1772.2119528020366</v>
      </c>
      <c r="BB242">
        <f t="shared" si="27"/>
        <v>243</v>
      </c>
      <c r="BD242" s="4">
        <v>1859.2656460466667</v>
      </c>
      <c r="BE242">
        <v>243</v>
      </c>
      <c r="BG242" s="4">
        <v>1765.5333862622172</v>
      </c>
      <c r="BH242">
        <v>243</v>
      </c>
    </row>
    <row r="243" spans="2:60" x14ac:dyDescent="0.35">
      <c r="B243">
        <v>143</v>
      </c>
      <c r="C243" s="4">
        <v>1769.5009852494088</v>
      </c>
      <c r="D243" s="4">
        <v>30.883036302377718</v>
      </c>
      <c r="E243" s="5">
        <v>1800.3840215517866</v>
      </c>
      <c r="F243" s="5">
        <v>1738.617948947031</v>
      </c>
      <c r="J243">
        <v>143</v>
      </c>
      <c r="K243" s="4">
        <v>1791.0476860713884</v>
      </c>
      <c r="L243" s="4">
        <v>34.040360508279406</v>
      </c>
      <c r="M243" s="5">
        <v>1825.0880465796679</v>
      </c>
      <c r="N243" s="5">
        <v>1757.0073255631089</v>
      </c>
      <c r="T243">
        <v>242</v>
      </c>
      <c r="U243" s="4">
        <v>176.97753631347837</v>
      </c>
      <c r="V243" s="4">
        <v>69.495907772091641</v>
      </c>
      <c r="W243" s="5">
        <v>246.47344408557001</v>
      </c>
      <c r="X243" s="5">
        <v>107.48162854138673</v>
      </c>
      <c r="AB243">
        <v>242</v>
      </c>
      <c r="AC243" s="4">
        <v>35.712757572345254</v>
      </c>
      <c r="AD243" s="4">
        <v>76.600815128725117</v>
      </c>
      <c r="AE243" s="5">
        <v>112.31357270107037</v>
      </c>
      <c r="AF243" s="5">
        <v>-40.888057556379863</v>
      </c>
      <c r="AJ243">
        <v>242</v>
      </c>
      <c r="AK243" s="4">
        <f t="shared" si="23"/>
        <v>246.47344408557001</v>
      </c>
      <c r="AL243" s="4">
        <f t="shared" si="24"/>
        <v>-40.888057556379863</v>
      </c>
      <c r="AM243" s="4">
        <f t="shared" si="21"/>
        <v>102.79269326459507</v>
      </c>
      <c r="AN243" s="4">
        <f t="shared" si="22"/>
        <v>143.68075082097494</v>
      </c>
      <c r="AQ243">
        <v>242</v>
      </c>
      <c r="AR243" s="4">
        <v>102.79269326459507</v>
      </c>
      <c r="AS243" s="4">
        <v>143.68075082097494</v>
      </c>
      <c r="AT243" s="4">
        <f t="shared" si="25"/>
        <v>246.47344408557001</v>
      </c>
      <c r="AU243" s="4">
        <f t="shared" si="26"/>
        <v>-40.888057556379863</v>
      </c>
      <c r="AW243">
        <v>160</v>
      </c>
      <c r="AX243" s="4">
        <v>1814.5893391206575</v>
      </c>
      <c r="AY243" s="4">
        <v>46.22067782530371</v>
      </c>
      <c r="AZ243" s="4">
        <v>1860.8100169459613</v>
      </c>
      <c r="BA243" s="4">
        <v>1768.3686612953538</v>
      </c>
      <c r="BB243">
        <f t="shared" si="27"/>
        <v>244</v>
      </c>
      <c r="BD243" s="4">
        <v>1859.8699650942167</v>
      </c>
      <c r="BE243">
        <v>244</v>
      </c>
      <c r="BG243" s="4">
        <v>1768.0090617899089</v>
      </c>
      <c r="BH243">
        <v>244</v>
      </c>
    </row>
    <row r="244" spans="2:60" x14ac:dyDescent="0.35">
      <c r="B244">
        <v>144</v>
      </c>
      <c r="C244" s="4">
        <v>1785.7808242315054</v>
      </c>
      <c r="D244" s="4">
        <v>28.614465660301079</v>
      </c>
      <c r="E244" s="5">
        <v>1814.3952898918064</v>
      </c>
      <c r="F244" s="5">
        <v>1757.1663585712045</v>
      </c>
      <c r="J244">
        <v>144</v>
      </c>
      <c r="K244" s="4">
        <v>1808.9918928048644</v>
      </c>
      <c r="L244" s="4">
        <v>31.539862767749867</v>
      </c>
      <c r="M244" s="5">
        <v>1840.5317555726142</v>
      </c>
      <c r="N244" s="5">
        <v>1777.4520300371146</v>
      </c>
      <c r="T244">
        <v>243</v>
      </c>
      <c r="U244" s="4">
        <v>801.23536200878289</v>
      </c>
      <c r="V244" s="4">
        <v>65.571758191671961</v>
      </c>
      <c r="W244" s="5">
        <v>866.80712020045485</v>
      </c>
      <c r="X244" s="5">
        <v>735.66360381711092</v>
      </c>
      <c r="AB244">
        <v>243</v>
      </c>
      <c r="AC244" s="4">
        <v>723.79152122508731</v>
      </c>
      <c r="AD244" s="4">
        <v>72.275480498476327</v>
      </c>
      <c r="AE244" s="5">
        <v>796.06700172356364</v>
      </c>
      <c r="AF244" s="5">
        <v>651.51604072661098</v>
      </c>
      <c r="AJ244">
        <v>243</v>
      </c>
      <c r="AK244" s="4">
        <f t="shared" si="23"/>
        <v>866.80712020045485</v>
      </c>
      <c r="AL244" s="4">
        <f t="shared" si="24"/>
        <v>651.51604072661098</v>
      </c>
      <c r="AM244" s="4">
        <f t="shared" si="21"/>
        <v>759.16158046353291</v>
      </c>
      <c r="AN244" s="4">
        <f t="shared" si="22"/>
        <v>107.64553973692193</v>
      </c>
      <c r="AQ244">
        <v>243</v>
      </c>
      <c r="AR244" s="4">
        <v>759.16158046353291</v>
      </c>
      <c r="AS244" s="4">
        <v>107.64553973692193</v>
      </c>
      <c r="AT244" s="4">
        <f t="shared" si="25"/>
        <v>866.80712020045485</v>
      </c>
      <c r="AU244" s="4">
        <f t="shared" si="26"/>
        <v>651.51604072661098</v>
      </c>
      <c r="AW244">
        <v>147</v>
      </c>
      <c r="AX244" s="4">
        <v>1817.1224913251467</v>
      </c>
      <c r="AY244" s="4">
        <v>42.143154721519977</v>
      </c>
      <c r="AZ244" s="4">
        <v>1859.2656460466667</v>
      </c>
      <c r="BA244" s="4">
        <v>1774.9793366036267</v>
      </c>
      <c r="BB244">
        <f t="shared" si="27"/>
        <v>245</v>
      </c>
      <c r="BD244" s="4">
        <v>1860.5611662472575</v>
      </c>
      <c r="BE244">
        <v>245</v>
      </c>
      <c r="BG244" s="4">
        <v>1768.3686612953538</v>
      </c>
      <c r="BH244">
        <v>245</v>
      </c>
    </row>
    <row r="245" spans="2:60" x14ac:dyDescent="0.35">
      <c r="B245">
        <v>145</v>
      </c>
      <c r="C245" s="4">
        <v>1795.0751323049205</v>
      </c>
      <c r="D245" s="4">
        <v>29.541746042703636</v>
      </c>
      <c r="E245" s="5">
        <v>1824.6168783476242</v>
      </c>
      <c r="F245" s="5">
        <v>1765.5333862622169</v>
      </c>
      <c r="J245">
        <v>145</v>
      </c>
      <c r="K245" s="4">
        <v>1819.2364035581579</v>
      </c>
      <c r="L245" s="4">
        <v>32.561943569656194</v>
      </c>
      <c r="M245" s="5">
        <v>1851.7983471278142</v>
      </c>
      <c r="N245" s="5">
        <v>1786.6744599885017</v>
      </c>
      <c r="T245">
        <v>244</v>
      </c>
      <c r="U245" s="4">
        <v>1595.2179090192546</v>
      </c>
      <c r="V245" s="4">
        <v>52.437746399822345</v>
      </c>
      <c r="W245" s="5">
        <v>1647.655655419077</v>
      </c>
      <c r="X245" s="5">
        <v>1542.7801626194323</v>
      </c>
      <c r="AB245">
        <v>244</v>
      </c>
      <c r="AC245" s="4">
        <v>1598.946796531922</v>
      </c>
      <c r="AD245" s="4">
        <v>57.798714291387682</v>
      </c>
      <c r="AE245" s="5">
        <v>1656.7455108233098</v>
      </c>
      <c r="AF245" s="5">
        <v>1541.1480822405342</v>
      </c>
      <c r="AJ245">
        <v>244</v>
      </c>
      <c r="AK245" s="4">
        <f t="shared" si="23"/>
        <v>1656.7455108233098</v>
      </c>
      <c r="AL245" s="4">
        <f t="shared" si="24"/>
        <v>1541.1480822405342</v>
      </c>
      <c r="AM245" s="4">
        <f t="shared" si="21"/>
        <v>1598.946796531922</v>
      </c>
      <c r="AN245" s="4">
        <f t="shared" si="22"/>
        <v>57.798714291387796</v>
      </c>
      <c r="AQ245">
        <v>244</v>
      </c>
      <c r="AR245" s="4">
        <v>1598.946796531922</v>
      </c>
      <c r="AS245" s="4">
        <v>57.798714291387796</v>
      </c>
      <c r="AT245" s="4">
        <f t="shared" si="25"/>
        <v>1656.7455108233098</v>
      </c>
      <c r="AU245" s="4">
        <f t="shared" si="26"/>
        <v>1541.1480822405342</v>
      </c>
      <c r="AW245">
        <v>87</v>
      </c>
      <c r="AX245" s="4">
        <v>1818.8372195903094</v>
      </c>
      <c r="AY245" s="4">
        <v>58.255184383475807</v>
      </c>
      <c r="AZ245" s="4">
        <v>1877.0924039737852</v>
      </c>
      <c r="BA245" s="4">
        <v>1760.5820352068336</v>
      </c>
      <c r="BB245">
        <f t="shared" si="27"/>
        <v>246</v>
      </c>
      <c r="BD245" s="4">
        <v>1860.8100169459613</v>
      </c>
      <c r="BE245">
        <v>246</v>
      </c>
      <c r="BG245" s="4">
        <v>1772.2119528020366</v>
      </c>
      <c r="BH245">
        <v>246</v>
      </c>
    </row>
    <row r="246" spans="2:60" x14ac:dyDescent="0.35">
      <c r="B246">
        <v>146</v>
      </c>
      <c r="C246" s="4">
        <v>1824.142044814773</v>
      </c>
      <c r="D246" s="4">
        <v>32.287050097093413</v>
      </c>
      <c r="E246" s="5">
        <v>1856.4290949118665</v>
      </c>
      <c r="F246" s="5">
        <v>1791.8549947176796</v>
      </c>
      <c r="J246">
        <v>146</v>
      </c>
      <c r="K246" s="4">
        <v>1851.2749690350186</v>
      </c>
      <c r="L246" s="4">
        <v>35.587913516434853</v>
      </c>
      <c r="M246" s="5">
        <v>1886.8628825514534</v>
      </c>
      <c r="N246" s="5">
        <v>1815.6870555185837</v>
      </c>
      <c r="T246">
        <v>245</v>
      </c>
      <c r="U246" s="4">
        <v>1663.5932327440603</v>
      </c>
      <c r="V246" s="4">
        <v>40.7222228415892</v>
      </c>
      <c r="W246" s="5">
        <v>1704.3154555856495</v>
      </c>
      <c r="X246" s="5">
        <v>1622.8710099024711</v>
      </c>
      <c r="AB246">
        <v>245</v>
      </c>
      <c r="AC246" s="4">
        <v>1674.3124648125211</v>
      </c>
      <c r="AD246" s="4">
        <v>44.885455324205282</v>
      </c>
      <c r="AE246" s="5">
        <v>1719.1979201367262</v>
      </c>
      <c r="AF246" s="5">
        <v>1629.4270094883159</v>
      </c>
      <c r="AJ246">
        <v>245</v>
      </c>
      <c r="AK246" s="4">
        <f t="shared" si="23"/>
        <v>1719.1979201367262</v>
      </c>
      <c r="AL246" s="4">
        <f t="shared" si="24"/>
        <v>1622.8710099024711</v>
      </c>
      <c r="AM246" s="4">
        <f t="shared" si="21"/>
        <v>1671.0344650195987</v>
      </c>
      <c r="AN246" s="4">
        <f t="shared" si="22"/>
        <v>48.163455117127569</v>
      </c>
      <c r="AQ246">
        <v>245</v>
      </c>
      <c r="AR246" s="4">
        <v>1671.0344650195987</v>
      </c>
      <c r="AS246" s="4">
        <v>48.163455117127569</v>
      </c>
      <c r="AT246" s="4">
        <f t="shared" si="25"/>
        <v>1719.1979201367262</v>
      </c>
      <c r="AU246" s="4">
        <f t="shared" si="26"/>
        <v>1622.8710099024711</v>
      </c>
      <c r="AW246">
        <v>222</v>
      </c>
      <c r="AX246" s="4">
        <v>1821.7409275263994</v>
      </c>
      <c r="AY246" s="4">
        <v>38.820238720858015</v>
      </c>
      <c r="AZ246" s="4">
        <v>1860.5611662472575</v>
      </c>
      <c r="BA246" s="4">
        <v>1782.9206888055414</v>
      </c>
      <c r="BB246">
        <f t="shared" si="27"/>
        <v>247</v>
      </c>
      <c r="BD246" s="4">
        <v>1866.5592385371538</v>
      </c>
      <c r="BE246">
        <v>247</v>
      </c>
      <c r="BG246" s="4">
        <v>1774.9793366036267</v>
      </c>
      <c r="BH246">
        <v>247</v>
      </c>
    </row>
    <row r="247" spans="2:60" x14ac:dyDescent="0.35">
      <c r="B247">
        <v>147</v>
      </c>
      <c r="C247" s="4">
        <v>1803.1854520887287</v>
      </c>
      <c r="D247" s="4">
        <v>28.206115485102075</v>
      </c>
      <c r="E247" s="5">
        <v>1831.3915675738308</v>
      </c>
      <c r="F247" s="5">
        <v>1774.9793366036265</v>
      </c>
      <c r="J247">
        <v>147</v>
      </c>
      <c r="K247" s="4">
        <v>1828.1758810944714</v>
      </c>
      <c r="L247" s="4">
        <v>31.089764952195253</v>
      </c>
      <c r="M247" s="5">
        <v>1859.2656460466667</v>
      </c>
      <c r="N247" s="5">
        <v>1797.0861161422761</v>
      </c>
      <c r="T247">
        <v>246</v>
      </c>
      <c r="U247" s="4">
        <v>1757.1283076230154</v>
      </c>
      <c r="V247" s="4">
        <v>37.894880824763476</v>
      </c>
      <c r="W247" s="5">
        <v>1795.0231884477789</v>
      </c>
      <c r="X247" s="5">
        <v>1719.2334267982519</v>
      </c>
      <c r="AB247">
        <v>246</v>
      </c>
      <c r="AC247" s="4">
        <v>1777.4100889539466</v>
      </c>
      <c r="AD247" s="4">
        <v>41.769060271898127</v>
      </c>
      <c r="AE247" s="5">
        <v>1819.1791492258446</v>
      </c>
      <c r="AF247" s="5">
        <v>1735.6410286820485</v>
      </c>
      <c r="AJ247">
        <v>246</v>
      </c>
      <c r="AK247" s="4">
        <f t="shared" si="23"/>
        <v>1819.1791492258446</v>
      </c>
      <c r="AL247" s="4">
        <f t="shared" si="24"/>
        <v>1719.2334267982519</v>
      </c>
      <c r="AM247" s="4">
        <f t="shared" si="21"/>
        <v>1769.2062880120484</v>
      </c>
      <c r="AN247" s="4">
        <f t="shared" si="22"/>
        <v>49.97286121379625</v>
      </c>
      <c r="AQ247">
        <v>246</v>
      </c>
      <c r="AR247" s="4">
        <v>1769.2062880120484</v>
      </c>
      <c r="AS247" s="4">
        <v>49.97286121379625</v>
      </c>
      <c r="AT247" s="4">
        <f t="shared" si="25"/>
        <v>1819.1791492258446</v>
      </c>
      <c r="AU247" s="4">
        <f t="shared" si="26"/>
        <v>1719.2334267982521</v>
      </c>
      <c r="AW247">
        <v>83</v>
      </c>
      <c r="AX247" s="4">
        <v>1824.2222492330809</v>
      </c>
      <c r="AY247" s="4">
        <v>59.207027616194637</v>
      </c>
      <c r="AZ247" s="4">
        <v>1883.4292768492755</v>
      </c>
      <c r="BA247" s="4">
        <v>1765.0152216168863</v>
      </c>
      <c r="BB247">
        <f t="shared" si="27"/>
        <v>248</v>
      </c>
      <c r="BD247" s="4">
        <v>1871.3039437347197</v>
      </c>
      <c r="BE247">
        <v>248</v>
      </c>
      <c r="BG247" s="4">
        <v>1780.1118280065164</v>
      </c>
      <c r="BH247">
        <v>248</v>
      </c>
    </row>
    <row r="248" spans="2:60" x14ac:dyDescent="0.35">
      <c r="B248">
        <v>148</v>
      </c>
      <c r="C248" s="4">
        <v>1865.9960308523814</v>
      </c>
      <c r="D248" s="4">
        <v>34.111670145547336</v>
      </c>
      <c r="E248" s="5">
        <v>1900.1077009979288</v>
      </c>
      <c r="F248" s="5">
        <v>1831.8843607068341</v>
      </c>
      <c r="J248">
        <v>148</v>
      </c>
      <c r="K248" s="4">
        <v>1897.4078932552641</v>
      </c>
      <c r="L248" s="4">
        <v>37.599073417678902</v>
      </c>
      <c r="M248" s="5">
        <v>1935.006966672943</v>
      </c>
      <c r="N248" s="5">
        <v>1859.8088198375851</v>
      </c>
      <c r="T248">
        <v>247</v>
      </c>
      <c r="U248" s="4">
        <v>1909.9219963968021</v>
      </c>
      <c r="V248" s="4">
        <v>19.913947556218481</v>
      </c>
      <c r="W248" s="5">
        <v>1929.8359439530207</v>
      </c>
      <c r="X248" s="5">
        <v>1890.0080488405836</v>
      </c>
      <c r="AB248">
        <v>247</v>
      </c>
      <c r="AC248" s="4">
        <v>1945.8246256052246</v>
      </c>
      <c r="AD248" s="4">
        <v>21.949848043421035</v>
      </c>
      <c r="AE248" s="5">
        <v>1967.7744736486457</v>
      </c>
      <c r="AF248" s="5">
        <v>1923.8747775618035</v>
      </c>
      <c r="AJ248">
        <v>247</v>
      </c>
      <c r="AK248" s="4">
        <f t="shared" si="23"/>
        <v>1967.7744736486457</v>
      </c>
      <c r="AL248" s="4">
        <f t="shared" si="24"/>
        <v>1890.0080488405836</v>
      </c>
      <c r="AM248" s="4">
        <f t="shared" si="21"/>
        <v>1928.8912612446147</v>
      </c>
      <c r="AN248" s="4">
        <f t="shared" si="22"/>
        <v>38.883212404030928</v>
      </c>
      <c r="AQ248">
        <v>247</v>
      </c>
      <c r="AR248" s="4">
        <v>1928.8912612446147</v>
      </c>
      <c r="AS248" s="4">
        <v>38.883212404030928</v>
      </c>
      <c r="AT248" s="4">
        <f t="shared" si="25"/>
        <v>1967.7744736486457</v>
      </c>
      <c r="AU248" s="4">
        <f t="shared" si="26"/>
        <v>1890.0080488405838</v>
      </c>
      <c r="AW248">
        <v>223</v>
      </c>
      <c r="AX248" s="4">
        <v>1826.7550484031897</v>
      </c>
      <c r="AY248" s="4">
        <v>39.804190133964084</v>
      </c>
      <c r="AZ248" s="4">
        <v>1866.5592385371538</v>
      </c>
      <c r="BA248" s="4">
        <v>1786.9508582692256</v>
      </c>
      <c r="BB248">
        <f t="shared" si="27"/>
        <v>249</v>
      </c>
      <c r="BD248" s="4">
        <v>1871.412492258273</v>
      </c>
      <c r="BE248">
        <v>249</v>
      </c>
      <c r="BG248" s="4">
        <v>1781.8267856653983</v>
      </c>
      <c r="BH248">
        <v>249</v>
      </c>
    </row>
    <row r="249" spans="2:60" x14ac:dyDescent="0.35">
      <c r="B249">
        <v>149</v>
      </c>
      <c r="C249" s="4">
        <v>1818.4589010246593</v>
      </c>
      <c r="D249" s="4">
        <v>28.283907184486338</v>
      </c>
      <c r="E249" s="5">
        <v>1846.7428082091456</v>
      </c>
      <c r="F249" s="5">
        <v>1790.1749938401731</v>
      </c>
      <c r="J249">
        <v>149</v>
      </c>
      <c r="K249" s="4">
        <v>1845.0108095935143</v>
      </c>
      <c r="L249" s="4">
        <v>31.17550967838298</v>
      </c>
      <c r="M249" s="5">
        <v>1876.1863192718972</v>
      </c>
      <c r="N249" s="5">
        <v>1813.8352999151314</v>
      </c>
      <c r="T249">
        <v>248</v>
      </c>
      <c r="U249" s="4">
        <v>836.63661186803301</v>
      </c>
      <c r="V249" s="4">
        <v>67.08715448047451</v>
      </c>
      <c r="W249" s="5">
        <v>903.72376634850752</v>
      </c>
      <c r="X249" s="5">
        <v>769.5494573875585</v>
      </c>
      <c r="AB249">
        <v>248</v>
      </c>
      <c r="AC249" s="4">
        <v>762.81201441279131</v>
      </c>
      <c r="AD249" s="4">
        <v>73.94580317914415</v>
      </c>
      <c r="AE249" s="5">
        <v>836.75781759193546</v>
      </c>
      <c r="AF249" s="5">
        <v>688.86621123364716</v>
      </c>
      <c r="AJ249">
        <v>248</v>
      </c>
      <c r="AK249" s="4">
        <f t="shared" si="23"/>
        <v>903.72376634850752</v>
      </c>
      <c r="AL249" s="4">
        <f t="shared" si="24"/>
        <v>688.86621123364716</v>
      </c>
      <c r="AM249" s="4">
        <f t="shared" si="21"/>
        <v>796.29498879107734</v>
      </c>
      <c r="AN249" s="4">
        <f t="shared" si="22"/>
        <v>107.42877755743018</v>
      </c>
      <c r="AQ249">
        <v>248</v>
      </c>
      <c r="AR249" s="4">
        <v>796.29498879107734</v>
      </c>
      <c r="AS249" s="4">
        <v>107.42877755743018</v>
      </c>
      <c r="AT249" s="4">
        <f t="shared" si="25"/>
        <v>903.72376634850752</v>
      </c>
      <c r="AU249" s="4">
        <f t="shared" si="26"/>
        <v>688.86621123364716</v>
      </c>
      <c r="AW249">
        <v>62</v>
      </c>
      <c r="AX249" s="4">
        <v>1826.9741388776119</v>
      </c>
      <c r="AY249" s="4">
        <v>46.862310871095588</v>
      </c>
      <c r="AZ249" s="4">
        <v>1873.8364497487075</v>
      </c>
      <c r="BA249" s="4">
        <v>1780.1118280065164</v>
      </c>
      <c r="BB249">
        <f t="shared" si="27"/>
        <v>250</v>
      </c>
      <c r="BD249" s="4">
        <v>1873.8364497487075</v>
      </c>
      <c r="BE249">
        <v>250</v>
      </c>
      <c r="BG249" s="4">
        <v>1782.9206888055414</v>
      </c>
      <c r="BH249">
        <v>250</v>
      </c>
    </row>
    <row r="250" spans="2:60" x14ac:dyDescent="0.35">
      <c r="B250">
        <v>150</v>
      </c>
      <c r="C250" s="4">
        <v>1669.4539747776153</v>
      </c>
      <c r="D250" s="4">
        <v>49.299179054054974</v>
      </c>
      <c r="E250" s="5">
        <v>1718.7531538316703</v>
      </c>
      <c r="F250" s="5">
        <v>1620.1547957235603</v>
      </c>
      <c r="J250">
        <v>150</v>
      </c>
      <c r="K250" s="4">
        <v>1680.7723792365723</v>
      </c>
      <c r="L250" s="4">
        <v>54.339275818972681</v>
      </c>
      <c r="M250" s="5">
        <v>1735.111655055545</v>
      </c>
      <c r="N250" s="5">
        <v>1626.4331034175996</v>
      </c>
      <c r="T250">
        <v>249</v>
      </c>
      <c r="U250" s="4">
        <v>1277.6722497466503</v>
      </c>
      <c r="V250" s="4">
        <v>73.071895206495014</v>
      </c>
      <c r="W250" s="5">
        <v>1350.7441449531452</v>
      </c>
      <c r="X250" s="5">
        <v>1204.6003545401554</v>
      </c>
      <c r="AB250">
        <v>249</v>
      </c>
      <c r="AC250" s="4">
        <v>1248.9368877378674</v>
      </c>
      <c r="AD250" s="4">
        <v>80.542393289897973</v>
      </c>
      <c r="AE250" s="5">
        <v>1329.4792810277654</v>
      </c>
      <c r="AF250" s="5">
        <v>1168.3944944479695</v>
      </c>
      <c r="AJ250">
        <v>249</v>
      </c>
      <c r="AK250" s="4">
        <f t="shared" si="23"/>
        <v>1350.7441449531452</v>
      </c>
      <c r="AL250" s="4">
        <f t="shared" si="24"/>
        <v>1168.3944944479695</v>
      </c>
      <c r="AM250" s="4">
        <f t="shared" si="21"/>
        <v>1259.5693197005573</v>
      </c>
      <c r="AN250" s="4">
        <f t="shared" si="22"/>
        <v>91.17482525258788</v>
      </c>
      <c r="AQ250">
        <v>249</v>
      </c>
      <c r="AR250" s="4">
        <v>1259.5693197005573</v>
      </c>
      <c r="AS250" s="4">
        <v>91.17482525258788</v>
      </c>
      <c r="AT250" s="4">
        <f t="shared" si="25"/>
        <v>1350.7441449531452</v>
      </c>
      <c r="AU250" s="4">
        <f t="shared" si="26"/>
        <v>1168.3944944479695</v>
      </c>
      <c r="AW250">
        <v>224</v>
      </c>
      <c r="AX250" s="4">
        <v>1829.8758610452282</v>
      </c>
      <c r="AY250" s="4">
        <v>41.428082689491475</v>
      </c>
      <c r="AZ250" s="4">
        <v>1871.3039437347197</v>
      </c>
      <c r="BA250" s="4">
        <v>1788.4477783557368</v>
      </c>
      <c r="BB250">
        <f t="shared" si="27"/>
        <v>251</v>
      </c>
      <c r="BD250" s="4">
        <v>1875.6069698417973</v>
      </c>
      <c r="BE250">
        <v>251</v>
      </c>
      <c r="BG250" s="4">
        <v>1786.9508582692256</v>
      </c>
      <c r="BH250">
        <v>251</v>
      </c>
    </row>
    <row r="251" spans="2:60" x14ac:dyDescent="0.35">
      <c r="B251">
        <v>151</v>
      </c>
      <c r="C251" s="4">
        <v>1855.9321303907218</v>
      </c>
      <c r="D251" s="4">
        <v>32.421877700930651</v>
      </c>
      <c r="E251" s="5">
        <v>1888.3540080916525</v>
      </c>
      <c r="F251" s="5">
        <v>1823.5102526897911</v>
      </c>
      <c r="J251">
        <v>151</v>
      </c>
      <c r="K251" s="4">
        <v>1886.3151109109335</v>
      </c>
      <c r="L251" s="4">
        <v>35.736525207207421</v>
      </c>
      <c r="M251" s="5">
        <v>1922.051636118141</v>
      </c>
      <c r="N251" s="5">
        <v>1850.578585703726</v>
      </c>
      <c r="T251">
        <v>250</v>
      </c>
      <c r="U251" s="4">
        <v>-1061.1782175430694</v>
      </c>
      <c r="V251" s="4">
        <v>22.906076266988748</v>
      </c>
      <c r="W251" s="5">
        <v>-1038.2721412760807</v>
      </c>
      <c r="X251" s="5">
        <v>-1084.0842938100582</v>
      </c>
      <c r="AB251">
        <v>250</v>
      </c>
      <c r="AC251" s="4">
        <v>-1329.0257290845625</v>
      </c>
      <c r="AD251" s="4">
        <v>25.247876741264918</v>
      </c>
      <c r="AE251" s="5">
        <v>-1303.7778523432976</v>
      </c>
      <c r="AF251" s="5">
        <v>-1354.2736058258274</v>
      </c>
      <c r="AJ251">
        <v>250</v>
      </c>
      <c r="AK251" s="4">
        <f t="shared" si="23"/>
        <v>-1038.2721412760807</v>
      </c>
      <c r="AL251" s="4">
        <f t="shared" si="24"/>
        <v>-1354.2736058258274</v>
      </c>
      <c r="AM251" s="4">
        <f t="shared" si="21"/>
        <v>-1196.272873550954</v>
      </c>
      <c r="AN251" s="4">
        <f t="shared" si="22"/>
        <v>158.00073227487337</v>
      </c>
      <c r="AQ251">
        <v>250</v>
      </c>
      <c r="AR251" s="4">
        <v>-1196.272873550954</v>
      </c>
      <c r="AS251" s="4">
        <v>158.00073227487337</v>
      </c>
      <c r="AT251" s="4">
        <f t="shared" si="25"/>
        <v>-1038.2721412760807</v>
      </c>
      <c r="AU251" s="4">
        <f t="shared" si="26"/>
        <v>-1354.2736058258274</v>
      </c>
      <c r="AW251">
        <v>50</v>
      </c>
      <c r="AX251" s="4">
        <v>1831.969800249286</v>
      </c>
      <c r="AY251" s="4">
        <v>43.637169592511327</v>
      </c>
      <c r="AZ251" s="4">
        <v>1875.6069698417973</v>
      </c>
      <c r="BA251" s="4">
        <v>1788.3326306567747</v>
      </c>
      <c r="BB251">
        <f t="shared" si="27"/>
        <v>252</v>
      </c>
      <c r="BD251" s="4">
        <v>1876.1863192718972</v>
      </c>
      <c r="BE251">
        <v>252</v>
      </c>
      <c r="BG251" s="4">
        <v>1788.3326306567747</v>
      </c>
      <c r="BH251">
        <v>252</v>
      </c>
    </row>
    <row r="252" spans="2:60" x14ac:dyDescent="0.35">
      <c r="B252">
        <v>152</v>
      </c>
      <c r="C252" s="4">
        <v>1900.9828848102691</v>
      </c>
      <c r="D252" s="4">
        <v>21.107833478377628</v>
      </c>
      <c r="E252" s="5">
        <v>1922.0907182886467</v>
      </c>
      <c r="F252" s="5">
        <v>1879.8750513318914</v>
      </c>
      <c r="J252">
        <v>152</v>
      </c>
      <c r="K252" s="4">
        <v>1935.971624817025</v>
      </c>
      <c r="L252" s="4">
        <v>23.265790776452384</v>
      </c>
      <c r="M252" s="5">
        <v>1959.2374155934774</v>
      </c>
      <c r="N252" s="5">
        <v>1912.7058340405727</v>
      </c>
      <c r="T252">
        <v>251</v>
      </c>
      <c r="U252" s="4">
        <v>-144.65288255827045</v>
      </c>
      <c r="V252" s="4">
        <v>66.496705417747307</v>
      </c>
      <c r="W252" s="5">
        <v>-78.156177140523141</v>
      </c>
      <c r="X252" s="5">
        <v>-211.14958797601776</v>
      </c>
      <c r="AB252">
        <v>251</v>
      </c>
      <c r="AC252" s="4">
        <v>-318.79951582029071</v>
      </c>
      <c r="AD252" s="4">
        <v>73.294989614045335</v>
      </c>
      <c r="AE252" s="5">
        <v>-245.50452620624537</v>
      </c>
      <c r="AF252" s="5">
        <v>-392.09450543433604</v>
      </c>
      <c r="AJ252">
        <v>251</v>
      </c>
      <c r="AK252" s="4">
        <f t="shared" si="23"/>
        <v>-78.156177140523141</v>
      </c>
      <c r="AL252" s="4">
        <f t="shared" si="24"/>
        <v>-392.09450543433604</v>
      </c>
      <c r="AM252" s="4">
        <f t="shared" si="21"/>
        <v>-235.12534128742959</v>
      </c>
      <c r="AN252" s="4">
        <f t="shared" si="22"/>
        <v>156.96916414690645</v>
      </c>
      <c r="AQ252">
        <v>251</v>
      </c>
      <c r="AR252" s="4">
        <v>-235.12534128742959</v>
      </c>
      <c r="AS252" s="4">
        <v>156.96916414690645</v>
      </c>
      <c r="AT252" s="4">
        <f t="shared" si="25"/>
        <v>-78.156177140523141</v>
      </c>
      <c r="AU252" s="4">
        <f t="shared" si="26"/>
        <v>-392.09450543433604</v>
      </c>
      <c r="AW252">
        <v>155</v>
      </c>
      <c r="AX252" s="4">
        <v>1832.6286207677833</v>
      </c>
      <c r="AY252" s="4">
        <v>50.801835102384985</v>
      </c>
      <c r="AZ252" s="4">
        <v>1883.4304558701683</v>
      </c>
      <c r="BA252" s="4">
        <v>1781.8267856653983</v>
      </c>
      <c r="BB252">
        <f t="shared" si="27"/>
        <v>253</v>
      </c>
      <c r="BD252" s="4">
        <v>1877.0924039737852</v>
      </c>
      <c r="BE252">
        <v>253</v>
      </c>
      <c r="BG252" s="4">
        <v>1788.4477783557368</v>
      </c>
      <c r="BH252">
        <v>253</v>
      </c>
    </row>
    <row r="253" spans="2:60" x14ac:dyDescent="0.35">
      <c r="B253">
        <v>153</v>
      </c>
      <c r="C253" s="4">
        <v>1912.8819671208198</v>
      </c>
      <c r="D253" s="4">
        <v>17.289254880559099</v>
      </c>
      <c r="E253" s="5">
        <v>1930.171222001379</v>
      </c>
      <c r="F253" s="5">
        <v>1895.5927122402607</v>
      </c>
      <c r="J253">
        <v>153</v>
      </c>
      <c r="K253" s="4">
        <v>1949.0872086476747</v>
      </c>
      <c r="L253" s="4">
        <v>19.056820167920108</v>
      </c>
      <c r="M253" s="5">
        <v>1968.1440288155948</v>
      </c>
      <c r="N253" s="5">
        <v>1930.0303884797547</v>
      </c>
      <c r="T253">
        <v>252</v>
      </c>
      <c r="U253" s="4">
        <v>1005.2365443080735</v>
      </c>
      <c r="V253" s="4">
        <v>44.082575660641737</v>
      </c>
      <c r="W253" s="5">
        <v>1049.3191199687153</v>
      </c>
      <c r="X253" s="5">
        <v>961.15396864743173</v>
      </c>
      <c r="AB253">
        <v>252</v>
      </c>
      <c r="AC253" s="4">
        <v>948.6487445107532</v>
      </c>
      <c r="AD253" s="4">
        <v>48.589353486147274</v>
      </c>
      <c r="AE253" s="5">
        <v>997.23809799690048</v>
      </c>
      <c r="AF253" s="5">
        <v>900.05939102460593</v>
      </c>
      <c r="AJ253">
        <v>252</v>
      </c>
      <c r="AK253" s="4">
        <f t="shared" si="23"/>
        <v>1049.3191199687153</v>
      </c>
      <c r="AL253" s="4">
        <f t="shared" si="24"/>
        <v>900.05939102460593</v>
      </c>
      <c r="AM253" s="4">
        <f t="shared" si="21"/>
        <v>974.68925549666062</v>
      </c>
      <c r="AN253" s="4">
        <f t="shared" si="22"/>
        <v>74.629864472054692</v>
      </c>
      <c r="AQ253">
        <v>252</v>
      </c>
      <c r="AR253" s="4">
        <v>974.68925549666062</v>
      </c>
      <c r="AS253" s="4">
        <v>74.629864472054692</v>
      </c>
      <c r="AT253" s="4">
        <f t="shared" si="25"/>
        <v>1049.3191199687153</v>
      </c>
      <c r="AU253" s="4">
        <f t="shared" si="26"/>
        <v>900.05939102460593</v>
      </c>
      <c r="AW253">
        <v>134</v>
      </c>
      <c r="AX253" s="4">
        <v>1832.7224670068433</v>
      </c>
      <c r="AY253" s="4">
        <v>38.690025251429688</v>
      </c>
      <c r="AZ253" s="4">
        <v>1871.412492258273</v>
      </c>
      <c r="BA253" s="4">
        <v>1794.0324417554136</v>
      </c>
      <c r="BB253">
        <f t="shared" si="27"/>
        <v>254</v>
      </c>
      <c r="BD253" s="4">
        <v>1877.1266312298133</v>
      </c>
      <c r="BE253">
        <v>254</v>
      </c>
      <c r="BG253" s="4">
        <v>1790.1749938401729</v>
      </c>
      <c r="BH253">
        <v>254</v>
      </c>
    </row>
    <row r="254" spans="2:60" x14ac:dyDescent="0.35">
      <c r="B254">
        <v>154</v>
      </c>
      <c r="C254" s="4">
        <v>1670.6379630672222</v>
      </c>
      <c r="D254" s="4">
        <v>49.455399040449862</v>
      </c>
      <c r="E254" s="5">
        <v>1720.0933621076722</v>
      </c>
      <c r="F254" s="5">
        <v>1621.1825640267723</v>
      </c>
      <c r="J254">
        <v>154</v>
      </c>
      <c r="K254" s="4">
        <v>1682.0774124535526</v>
      </c>
      <c r="L254" s="4">
        <v>54.511466940448287</v>
      </c>
      <c r="M254" s="5">
        <v>1736.588879394001</v>
      </c>
      <c r="N254" s="5">
        <v>1627.5659455131042</v>
      </c>
      <c r="T254">
        <v>253</v>
      </c>
      <c r="U254" s="4">
        <v>1021.7531809480914</v>
      </c>
      <c r="V254" s="4">
        <v>41.577207360643797</v>
      </c>
      <c r="W254" s="5">
        <v>1063.3303883087351</v>
      </c>
      <c r="X254" s="5">
        <v>980.17597358744763</v>
      </c>
      <c r="AB254">
        <v>253</v>
      </c>
      <c r="AC254" s="4">
        <v>966.85395788762526</v>
      </c>
      <c r="AD254" s="4">
        <v>45.827849102221649</v>
      </c>
      <c r="AE254" s="5">
        <v>1012.6818069898469</v>
      </c>
      <c r="AF254" s="5">
        <v>921.02610878540361</v>
      </c>
      <c r="AJ254">
        <v>253</v>
      </c>
      <c r="AK254" s="4">
        <f t="shared" si="23"/>
        <v>1063.3303883087351</v>
      </c>
      <c r="AL254" s="4">
        <f t="shared" si="24"/>
        <v>921.02610878540361</v>
      </c>
      <c r="AM254" s="4">
        <f t="shared" si="21"/>
        <v>992.17824854706942</v>
      </c>
      <c r="AN254" s="4">
        <f t="shared" si="22"/>
        <v>71.152139761665694</v>
      </c>
      <c r="AQ254">
        <v>253</v>
      </c>
      <c r="AR254" s="4">
        <v>992.17824854706942</v>
      </c>
      <c r="AS254" s="4">
        <v>71.152139761665694</v>
      </c>
      <c r="AT254" s="4">
        <f t="shared" si="25"/>
        <v>1063.3303883087351</v>
      </c>
      <c r="AU254" s="4">
        <f t="shared" si="26"/>
        <v>921.02610878540372</v>
      </c>
      <c r="AW254">
        <v>149</v>
      </c>
      <c r="AX254" s="4">
        <v>1833.180656556035</v>
      </c>
      <c r="AY254" s="4">
        <v>43.005662715862172</v>
      </c>
      <c r="AZ254" s="4">
        <v>1876.1863192718972</v>
      </c>
      <c r="BA254" s="4">
        <v>1790.1749938401729</v>
      </c>
      <c r="BB254">
        <f t="shared" si="27"/>
        <v>255</v>
      </c>
      <c r="BD254" s="4">
        <v>1883.4292768492755</v>
      </c>
      <c r="BE254">
        <v>255</v>
      </c>
      <c r="BG254" s="4">
        <v>1791.8549947176798</v>
      </c>
      <c r="BH254">
        <v>255</v>
      </c>
    </row>
    <row r="255" spans="2:60" x14ac:dyDescent="0.35">
      <c r="B255">
        <v>155</v>
      </c>
      <c r="C255" s="4">
        <v>1817.5709098074542</v>
      </c>
      <c r="D255" s="4">
        <v>35.744124142055909</v>
      </c>
      <c r="E255" s="5">
        <v>1853.3150339495101</v>
      </c>
      <c r="F255" s="5">
        <v>1781.8267856653983</v>
      </c>
      <c r="J255">
        <v>155</v>
      </c>
      <c r="K255" s="4">
        <v>1844.0320346807791</v>
      </c>
      <c r="L255" s="4">
        <v>39.398421189389268</v>
      </c>
      <c r="M255" s="5">
        <v>1883.4304558701683</v>
      </c>
      <c r="N255" s="5">
        <v>1804.63361349139</v>
      </c>
      <c r="T255">
        <v>254</v>
      </c>
      <c r="U255" s="4">
        <v>1029.0347089291747</v>
      </c>
      <c r="V255" s="4">
        <v>42.360358448708098</v>
      </c>
      <c r="W255" s="5">
        <v>1071.3950673778827</v>
      </c>
      <c r="X255" s="5">
        <v>986.67435048046661</v>
      </c>
      <c r="AB255">
        <v>254</v>
      </c>
      <c r="AC255" s="4">
        <v>974.87991217205263</v>
      </c>
      <c r="AD255" s="4">
        <v>46.691065565432837</v>
      </c>
      <c r="AE255" s="5">
        <v>1021.5709777374855</v>
      </c>
      <c r="AF255" s="5">
        <v>928.18884660661979</v>
      </c>
      <c r="AJ255">
        <v>254</v>
      </c>
      <c r="AK255" s="4">
        <f t="shared" si="23"/>
        <v>1071.3950673778827</v>
      </c>
      <c r="AL255" s="4">
        <f t="shared" si="24"/>
        <v>928.18884660661979</v>
      </c>
      <c r="AM255" s="4">
        <f t="shared" si="21"/>
        <v>999.79195699225124</v>
      </c>
      <c r="AN255" s="4">
        <f t="shared" si="22"/>
        <v>71.603110385631453</v>
      </c>
      <c r="AQ255">
        <v>254</v>
      </c>
      <c r="AR255" s="4">
        <v>999.79195699225124</v>
      </c>
      <c r="AS255" s="4">
        <v>71.603110385631453</v>
      </c>
      <c r="AT255" s="4">
        <f t="shared" si="25"/>
        <v>1071.3950673778827</v>
      </c>
      <c r="AU255" s="4">
        <f t="shared" si="26"/>
        <v>928.18884660661979</v>
      </c>
      <c r="AW255">
        <v>135</v>
      </c>
      <c r="AX255" s="4">
        <v>1838.6706107708314</v>
      </c>
      <c r="AY255" s="4">
        <v>38.456020458981811</v>
      </c>
      <c r="AZ255" s="4">
        <v>1877.1266312298133</v>
      </c>
      <c r="BA255" s="4">
        <v>1800.2145903118496</v>
      </c>
      <c r="BB255">
        <f t="shared" si="27"/>
        <v>256</v>
      </c>
      <c r="BD255" s="4">
        <v>1883.4304558701683</v>
      </c>
      <c r="BE255">
        <v>256</v>
      </c>
      <c r="BG255" s="4">
        <v>1794.0324417554136</v>
      </c>
      <c r="BH255">
        <v>256</v>
      </c>
    </row>
    <row r="256" spans="2:60" x14ac:dyDescent="0.35">
      <c r="B256">
        <v>156</v>
      </c>
      <c r="C256" s="4">
        <v>1863.5096554442068</v>
      </c>
      <c r="D256" s="4">
        <v>31.190603783791147</v>
      </c>
      <c r="E256" s="5">
        <v>1894.700259227998</v>
      </c>
      <c r="F256" s="5">
        <v>1832.3190516604157</v>
      </c>
      <c r="J256">
        <v>156</v>
      </c>
      <c r="K256" s="4">
        <v>1894.6673234996058</v>
      </c>
      <c r="L256" s="4">
        <v>34.379372121173517</v>
      </c>
      <c r="M256" s="5">
        <v>1929.0466956207792</v>
      </c>
      <c r="N256" s="5">
        <v>1860.2879513784324</v>
      </c>
      <c r="T256">
        <v>255</v>
      </c>
      <c r="U256" s="4">
        <v>1231.8519029388583</v>
      </c>
      <c r="V256" s="4">
        <v>53.161117932193065</v>
      </c>
      <c r="W256" s="5">
        <v>1285.0130208710514</v>
      </c>
      <c r="X256" s="5">
        <v>1178.6907850066652</v>
      </c>
      <c r="AB256">
        <v>255</v>
      </c>
      <c r="AC256" s="4">
        <v>1198.4321022407385</v>
      </c>
      <c r="AD256" s="4">
        <v>58.59603964185635</v>
      </c>
      <c r="AE256" s="5">
        <v>1257.0281418825948</v>
      </c>
      <c r="AF256" s="5">
        <v>1139.8360625988821</v>
      </c>
      <c r="AJ256">
        <v>255</v>
      </c>
      <c r="AK256" s="4">
        <f t="shared" si="23"/>
        <v>1285.0130208710514</v>
      </c>
      <c r="AL256" s="4">
        <f t="shared" si="24"/>
        <v>1139.8360625988821</v>
      </c>
      <c r="AM256" s="4">
        <f t="shared" si="21"/>
        <v>1212.4245417349666</v>
      </c>
      <c r="AN256" s="4">
        <f t="shared" si="22"/>
        <v>72.588479136084743</v>
      </c>
      <c r="AQ256">
        <v>255</v>
      </c>
      <c r="AR256" s="4">
        <v>1212.4245417349666</v>
      </c>
      <c r="AS256" s="4">
        <v>72.588479136084743</v>
      </c>
      <c r="AT256" s="4">
        <f t="shared" si="25"/>
        <v>1285.0130208710514</v>
      </c>
      <c r="AU256" s="4">
        <f t="shared" si="26"/>
        <v>1139.8360625988819</v>
      </c>
      <c r="AW256">
        <v>146</v>
      </c>
      <c r="AX256" s="4">
        <v>1839.3589386345666</v>
      </c>
      <c r="AY256" s="4">
        <v>47.503943916886783</v>
      </c>
      <c r="AZ256" s="4">
        <v>1886.8628825514534</v>
      </c>
      <c r="BA256" s="4">
        <v>1791.8549947176798</v>
      </c>
      <c r="BB256">
        <f t="shared" si="27"/>
        <v>257</v>
      </c>
      <c r="BD256" s="4">
        <v>1886.8628825514534</v>
      </c>
      <c r="BE256">
        <v>257</v>
      </c>
      <c r="BG256" s="4">
        <v>1794.1311081555384</v>
      </c>
      <c r="BH256">
        <v>257</v>
      </c>
    </row>
    <row r="257" spans="2:60" x14ac:dyDescent="0.35">
      <c r="B257">
        <v>157</v>
      </c>
      <c r="C257" s="4">
        <v>1650.391763314942</v>
      </c>
      <c r="D257" s="4">
        <v>26.205748380667956</v>
      </c>
      <c r="E257" s="5">
        <v>1676.5975116956099</v>
      </c>
      <c r="F257" s="5">
        <v>1624.186014934274</v>
      </c>
      <c r="J257">
        <v>157</v>
      </c>
      <c r="K257" s="4">
        <v>1659.7613444431934</v>
      </c>
      <c r="L257" s="4">
        <v>28.884890511834726</v>
      </c>
      <c r="M257" s="5">
        <v>1688.6462349550281</v>
      </c>
      <c r="N257" s="5">
        <v>1630.8764539313586</v>
      </c>
      <c r="T257">
        <v>256</v>
      </c>
      <c r="U257" s="4">
        <v>1784.004841797095</v>
      </c>
      <c r="V257" s="4">
        <v>31.54071936711162</v>
      </c>
      <c r="W257" s="5">
        <v>1815.5455611642067</v>
      </c>
      <c r="X257" s="5">
        <v>1752.4641224299833</v>
      </c>
      <c r="AB257">
        <v>256</v>
      </c>
      <c r="AC257" s="4">
        <v>1807.0343429793943</v>
      </c>
      <c r="AD257" s="4">
        <v>34.76528173702556</v>
      </c>
      <c r="AE257" s="5">
        <v>1841.7996247164199</v>
      </c>
      <c r="AF257" s="5">
        <v>1772.2690612423687</v>
      </c>
      <c r="AJ257">
        <v>256</v>
      </c>
      <c r="AK257" s="4">
        <f t="shared" si="23"/>
        <v>1841.7996247164199</v>
      </c>
      <c r="AL257" s="4">
        <f t="shared" si="24"/>
        <v>1752.4641224299833</v>
      </c>
      <c r="AM257" s="4">
        <f t="shared" si="21"/>
        <v>1797.1318735732016</v>
      </c>
      <c r="AN257" s="4">
        <f t="shared" si="22"/>
        <v>44.667751143218311</v>
      </c>
      <c r="AQ257">
        <v>256</v>
      </c>
      <c r="AR257" s="4">
        <v>1797.1318735732016</v>
      </c>
      <c r="AS257" s="4">
        <v>44.667751143218311</v>
      </c>
      <c r="AT257" s="4">
        <f t="shared" si="25"/>
        <v>1841.7996247164199</v>
      </c>
      <c r="AU257" s="4">
        <f t="shared" si="26"/>
        <v>1752.4641224299833</v>
      </c>
      <c r="AW257">
        <v>58</v>
      </c>
      <c r="AX257" s="4">
        <v>1841.1348876814654</v>
      </c>
      <c r="AY257" s="4">
        <v>47.00377952592703</v>
      </c>
      <c r="AZ257" s="4">
        <v>1888.1386672073925</v>
      </c>
      <c r="BA257" s="4">
        <v>1794.1311081555384</v>
      </c>
      <c r="BB257">
        <f t="shared" si="27"/>
        <v>258</v>
      </c>
      <c r="BD257" s="4">
        <v>1887.265761916487</v>
      </c>
      <c r="BE257">
        <v>258</v>
      </c>
      <c r="BG257" s="4">
        <v>1799.3868097571658</v>
      </c>
      <c r="BH257">
        <v>258</v>
      </c>
    </row>
    <row r="258" spans="2:60" x14ac:dyDescent="0.35">
      <c r="B258">
        <v>158</v>
      </c>
      <c r="C258" s="4">
        <v>1735.99411665353</v>
      </c>
      <c r="D258" s="4">
        <v>32.352618583609143</v>
      </c>
      <c r="E258" s="5">
        <v>1768.3467352371392</v>
      </c>
      <c r="F258" s="5">
        <v>1703.6414980699208</v>
      </c>
      <c r="J258">
        <v>158</v>
      </c>
      <c r="K258" s="4">
        <v>1754.1152460308524</v>
      </c>
      <c r="L258" s="4">
        <v>35.660185390777912</v>
      </c>
      <c r="M258" s="5">
        <v>1789.7754314216304</v>
      </c>
      <c r="N258" s="5">
        <v>1718.4550606400744</v>
      </c>
      <c r="T258">
        <v>257</v>
      </c>
      <c r="U258" s="4">
        <v>1850.900180159892</v>
      </c>
      <c r="V258" s="4">
        <v>27.850518265950427</v>
      </c>
      <c r="W258" s="5">
        <v>1878.7506984258425</v>
      </c>
      <c r="X258" s="5">
        <v>1823.0496618939414</v>
      </c>
      <c r="AB258">
        <v>257</v>
      </c>
      <c r="AC258" s="4">
        <v>1880.7687197387681</v>
      </c>
      <c r="AD258" s="4">
        <v>30.69781328600719</v>
      </c>
      <c r="AE258" s="5">
        <v>1911.4665330247753</v>
      </c>
      <c r="AF258" s="5">
        <v>1850.0709064527609</v>
      </c>
      <c r="AJ258">
        <v>257</v>
      </c>
      <c r="AK258" s="4">
        <f t="shared" si="23"/>
        <v>1911.4665330247753</v>
      </c>
      <c r="AL258" s="4">
        <f t="shared" si="24"/>
        <v>1823.0496618939414</v>
      </c>
      <c r="AM258" s="4">
        <f t="shared" si="21"/>
        <v>1867.2580974593584</v>
      </c>
      <c r="AN258" s="4">
        <f t="shared" si="22"/>
        <v>44.208435565416949</v>
      </c>
      <c r="AQ258">
        <v>257</v>
      </c>
      <c r="AR258" s="4">
        <v>1867.2580974593584</v>
      </c>
      <c r="AS258" s="4">
        <v>44.208435565416949</v>
      </c>
      <c r="AT258" s="4">
        <f t="shared" si="25"/>
        <v>1911.4665330247753</v>
      </c>
      <c r="AU258" s="4">
        <f t="shared" si="26"/>
        <v>1823.0496618939414</v>
      </c>
      <c r="AW258">
        <v>226</v>
      </c>
      <c r="AX258" s="4">
        <v>1845.0015670187165</v>
      </c>
      <c r="AY258" s="4">
        <v>42.264194897770494</v>
      </c>
      <c r="AZ258" s="4">
        <v>1887.265761916487</v>
      </c>
      <c r="BA258" s="4">
        <v>1802.737372120946</v>
      </c>
      <c r="BB258">
        <f t="shared" si="27"/>
        <v>259</v>
      </c>
      <c r="BD258" s="4">
        <v>1888.1386672073925</v>
      </c>
      <c r="BE258">
        <v>259</v>
      </c>
      <c r="BG258" s="4">
        <v>1800.2145903118496</v>
      </c>
      <c r="BH258">
        <v>259</v>
      </c>
    </row>
    <row r="259" spans="2:60" x14ac:dyDescent="0.35">
      <c r="B259">
        <v>159</v>
      </c>
      <c r="C259" s="4">
        <v>1743.5124422925346</v>
      </c>
      <c r="D259" s="4">
        <v>31.522736047838919</v>
      </c>
      <c r="E259" s="5">
        <v>1775.0351783403735</v>
      </c>
      <c r="F259" s="5">
        <v>1711.9897062446958</v>
      </c>
      <c r="J259">
        <v>159</v>
      </c>
      <c r="K259" s="4">
        <v>1762.4022069586758</v>
      </c>
      <c r="L259" s="4">
        <v>34.745459894859977</v>
      </c>
      <c r="M259" s="5">
        <v>1797.1476668535358</v>
      </c>
      <c r="N259" s="5">
        <v>1727.6567470638158</v>
      </c>
      <c r="T259">
        <v>258</v>
      </c>
      <c r="U259" s="4">
        <v>1902.4628701722779</v>
      </c>
      <c r="V259" s="4">
        <v>18.55764937670201</v>
      </c>
      <c r="W259" s="5">
        <v>1921.02051954898</v>
      </c>
      <c r="X259" s="5">
        <v>1883.9052207955758</v>
      </c>
      <c r="AB259">
        <v>258</v>
      </c>
      <c r="AC259" s="4">
        <v>1937.6029163382502</v>
      </c>
      <c r="AD259" s="4">
        <v>20.454888851733372</v>
      </c>
      <c r="AE259" s="5">
        <v>1958.0578051899836</v>
      </c>
      <c r="AF259" s="5">
        <v>1917.1480274865169</v>
      </c>
      <c r="AJ259">
        <v>258</v>
      </c>
      <c r="AK259" s="4">
        <f t="shared" si="23"/>
        <v>1958.0578051899836</v>
      </c>
      <c r="AL259" s="4">
        <f t="shared" si="24"/>
        <v>1883.9052207955758</v>
      </c>
      <c r="AM259" s="4">
        <f t="shared" ref="AM259:AM322" si="28">AVERAGE(AK259:AL259)</f>
        <v>1920.9815129927797</v>
      </c>
      <c r="AN259" s="4">
        <f t="shared" ref="AN259:AN322" si="29">MAX(AK259:AL259)-AM259</f>
        <v>37.076292197203884</v>
      </c>
      <c r="AQ259">
        <v>258</v>
      </c>
      <c r="AR259" s="4">
        <v>1920.9815129927797</v>
      </c>
      <c r="AS259" s="4">
        <v>37.076292197203884</v>
      </c>
      <c r="AT259" s="4">
        <f t="shared" si="25"/>
        <v>1958.0578051899836</v>
      </c>
      <c r="AU259" s="4">
        <f t="shared" si="26"/>
        <v>1883.9052207955758</v>
      </c>
      <c r="AW259">
        <v>53</v>
      </c>
      <c r="AX259" s="4">
        <v>1846.3483791924536</v>
      </c>
      <c r="AY259" s="4">
        <v>44.42832005811465</v>
      </c>
      <c r="AZ259" s="4">
        <v>1890.7766992505683</v>
      </c>
      <c r="BA259" s="4">
        <v>1801.920059134339</v>
      </c>
      <c r="BB259">
        <f t="shared" si="27"/>
        <v>260</v>
      </c>
      <c r="BD259" s="4">
        <v>1890.7766992505683</v>
      </c>
      <c r="BE259">
        <v>260</v>
      </c>
      <c r="BG259" s="4">
        <v>1801.920059134339</v>
      </c>
      <c r="BH259">
        <v>260</v>
      </c>
    </row>
    <row r="260" spans="2:60" x14ac:dyDescent="0.35">
      <c r="B260">
        <v>160</v>
      </c>
      <c r="C260" s="4">
        <v>1800.5806778515932</v>
      </c>
      <c r="D260" s="4">
        <v>32.212016556239519</v>
      </c>
      <c r="E260" s="5">
        <v>1832.7926944078326</v>
      </c>
      <c r="F260" s="5">
        <v>1768.3686612953538</v>
      </c>
      <c r="J260">
        <v>160</v>
      </c>
      <c r="K260" s="4">
        <v>1825.3048080171152</v>
      </c>
      <c r="L260" s="4">
        <v>35.505208928846002</v>
      </c>
      <c r="M260" s="5">
        <v>1860.8100169459613</v>
      </c>
      <c r="N260" s="5">
        <v>1789.7995990882691</v>
      </c>
      <c r="T260">
        <v>259</v>
      </c>
      <c r="U260" s="4">
        <v>1914.5987501407499</v>
      </c>
      <c r="V260" s="4">
        <v>14.86072073784247</v>
      </c>
      <c r="W260" s="5">
        <v>1929.4594708785924</v>
      </c>
      <c r="X260" s="5">
        <v>1899.7380294029074</v>
      </c>
      <c r="AB260">
        <v>259</v>
      </c>
      <c r="AC260" s="4">
        <v>1950.979506812296</v>
      </c>
      <c r="AD260" s="4">
        <v>16.380005073855855</v>
      </c>
      <c r="AE260" s="5">
        <v>1967.3595118861519</v>
      </c>
      <c r="AF260" s="5">
        <v>1934.59950173844</v>
      </c>
      <c r="AJ260">
        <v>259</v>
      </c>
      <c r="AK260" s="4">
        <f t="shared" ref="AK260:AK323" si="30">MAX(W260:X260,AE260:AF260)</f>
        <v>1967.3595118861519</v>
      </c>
      <c r="AL260" s="4">
        <f t="shared" ref="AL260:AL323" si="31">MIN(W260:X260,AE260:AF260)</f>
        <v>1899.7380294029074</v>
      </c>
      <c r="AM260" s="4">
        <f t="shared" si="28"/>
        <v>1933.5487706445297</v>
      </c>
      <c r="AN260" s="4">
        <f t="shared" si="29"/>
        <v>33.810741241622281</v>
      </c>
      <c r="AQ260">
        <v>259</v>
      </c>
      <c r="AR260" s="4">
        <v>1933.5487706445297</v>
      </c>
      <c r="AS260" s="4">
        <v>33.810741241622281</v>
      </c>
      <c r="AT260" s="4">
        <f t="shared" ref="AT260:AT323" si="32">AR260+AS260</f>
        <v>1967.3595118861519</v>
      </c>
      <c r="AU260" s="4">
        <f t="shared" ref="AU260:AU323" si="33">AR260-AS260</f>
        <v>1899.7380294029074</v>
      </c>
      <c r="AW260">
        <v>118</v>
      </c>
      <c r="AX260" s="4">
        <v>1850.523475416659</v>
      </c>
      <c r="AY260" s="4">
        <v>51.136665659493246</v>
      </c>
      <c r="AZ260" s="4">
        <v>1901.6601410761523</v>
      </c>
      <c r="BA260" s="4">
        <v>1799.3868097571658</v>
      </c>
      <c r="BB260">
        <f t="shared" ref="BB260:BB322" si="34">BB259+1</f>
        <v>261</v>
      </c>
      <c r="BD260" s="4">
        <v>1897.7498039550619</v>
      </c>
      <c r="BE260">
        <v>261</v>
      </c>
      <c r="BG260" s="4">
        <v>1802.737372120946</v>
      </c>
      <c r="BH260">
        <v>261</v>
      </c>
    </row>
    <row r="261" spans="2:60" x14ac:dyDescent="0.35">
      <c r="B261">
        <v>161</v>
      </c>
      <c r="C261" s="4">
        <v>1841.2506755995946</v>
      </c>
      <c r="D261" s="4">
        <v>29.543062053450683</v>
      </c>
      <c r="E261" s="5">
        <v>1870.7937376530454</v>
      </c>
      <c r="F261" s="5">
        <v>1811.7076135461439</v>
      </c>
      <c r="J261">
        <v>161</v>
      </c>
      <c r="K261" s="4">
        <v>1870.1326990203806</v>
      </c>
      <c r="L261" s="4">
        <v>32.563394122633724</v>
      </c>
      <c r="M261" s="5">
        <v>1902.6960931430144</v>
      </c>
      <c r="N261" s="5">
        <v>1837.5693048977469</v>
      </c>
      <c r="T261">
        <v>260</v>
      </c>
      <c r="U261" s="4">
        <v>1916.6707296475622</v>
      </c>
      <c r="V261" s="4">
        <v>21.389232984420758</v>
      </c>
      <c r="W261" s="5">
        <v>1938.0599626319829</v>
      </c>
      <c r="X261" s="5">
        <v>1895.2814966631415</v>
      </c>
      <c r="AB261">
        <v>260</v>
      </c>
      <c r="AC261" s="4">
        <v>1953.263314942011</v>
      </c>
      <c r="AD261" s="4">
        <v>23.575959133565053</v>
      </c>
      <c r="AE261" s="5">
        <v>1976.839274075576</v>
      </c>
      <c r="AF261" s="5">
        <v>1929.687355808446</v>
      </c>
      <c r="AJ261">
        <v>260</v>
      </c>
      <c r="AK261" s="4">
        <f t="shared" si="30"/>
        <v>1976.839274075576</v>
      </c>
      <c r="AL261" s="4">
        <f t="shared" si="31"/>
        <v>1895.2814966631415</v>
      </c>
      <c r="AM261" s="4">
        <f t="shared" si="28"/>
        <v>1936.0603853693588</v>
      </c>
      <c r="AN261" s="4">
        <f t="shared" si="29"/>
        <v>40.778888706217231</v>
      </c>
      <c r="AQ261">
        <v>260</v>
      </c>
      <c r="AR261" s="4">
        <v>1936.0603853693588</v>
      </c>
      <c r="AS261" s="4">
        <v>40.778888706217231</v>
      </c>
      <c r="AT261" s="4">
        <f t="shared" si="32"/>
        <v>1976.839274075576</v>
      </c>
      <c r="AU261" s="4">
        <f t="shared" si="33"/>
        <v>1895.2814966631415</v>
      </c>
      <c r="AW261">
        <v>136</v>
      </c>
      <c r="AX261" s="4">
        <v>1857.0316627298512</v>
      </c>
      <c r="AY261" s="4">
        <v>40.718141225210729</v>
      </c>
      <c r="AZ261" s="4">
        <v>1897.7498039550619</v>
      </c>
      <c r="BA261" s="4">
        <v>1816.3135215046404</v>
      </c>
      <c r="BB261">
        <f t="shared" si="34"/>
        <v>262</v>
      </c>
      <c r="BD261" s="4">
        <v>1901.6601410761523</v>
      </c>
      <c r="BE261">
        <v>262</v>
      </c>
      <c r="BG261" s="4">
        <v>1807.7350179319408</v>
      </c>
      <c r="BH261">
        <v>262</v>
      </c>
    </row>
    <row r="262" spans="2:60" x14ac:dyDescent="0.35">
      <c r="B262">
        <v>162</v>
      </c>
      <c r="C262" s="4">
        <v>1905.0084449949329</v>
      </c>
      <c r="D262" s="4">
        <v>23.57889972704897</v>
      </c>
      <c r="E262" s="5">
        <v>1928.5873447219819</v>
      </c>
      <c r="F262" s="5">
        <v>1881.4295452678839</v>
      </c>
      <c r="J262">
        <v>162</v>
      </c>
      <c r="K262" s="4">
        <v>1940.4087377547573</v>
      </c>
      <c r="L262" s="4">
        <v>25.989486242177612</v>
      </c>
      <c r="M262" s="5">
        <v>1966.398223996935</v>
      </c>
      <c r="N262" s="5">
        <v>1914.4192515125796</v>
      </c>
      <c r="T262">
        <v>261</v>
      </c>
      <c r="U262" s="4">
        <v>1798.3311001013399</v>
      </c>
      <c r="V262" s="4">
        <v>30.322038311431101</v>
      </c>
      <c r="W262" s="5">
        <v>1828.6531384127709</v>
      </c>
      <c r="X262" s="5">
        <v>1768.0090617899089</v>
      </c>
      <c r="AB262">
        <v>261</v>
      </c>
      <c r="AC262" s="4">
        <v>1822.825244904853</v>
      </c>
      <c r="AD262" s="4">
        <v>33.422008942414294</v>
      </c>
      <c r="AE262" s="5">
        <v>1856.2472538472673</v>
      </c>
      <c r="AF262" s="5">
        <v>1789.4032359624387</v>
      </c>
      <c r="AJ262">
        <v>261</v>
      </c>
      <c r="AK262" s="4">
        <f t="shared" si="30"/>
        <v>1856.2472538472673</v>
      </c>
      <c r="AL262" s="4">
        <f t="shared" si="31"/>
        <v>1768.0090617899089</v>
      </c>
      <c r="AM262" s="4">
        <f t="shared" si="28"/>
        <v>1812.1281578185881</v>
      </c>
      <c r="AN262" s="4">
        <f t="shared" si="29"/>
        <v>44.119096028679223</v>
      </c>
      <c r="AQ262">
        <v>261</v>
      </c>
      <c r="AR262" s="4">
        <v>1812.1281578185881</v>
      </c>
      <c r="AS262" s="4">
        <v>44.119096028679223</v>
      </c>
      <c r="AT262" s="4">
        <f t="shared" si="32"/>
        <v>1856.2472538472673</v>
      </c>
      <c r="AU262" s="4">
        <f t="shared" si="33"/>
        <v>1768.0090617899089</v>
      </c>
      <c r="AW262">
        <v>161</v>
      </c>
      <c r="AX262" s="4">
        <v>1857.2018533445791</v>
      </c>
      <c r="AY262" s="4">
        <v>45.494239798435274</v>
      </c>
      <c r="AZ262" s="4">
        <v>1902.6960931430144</v>
      </c>
      <c r="BA262" s="4">
        <v>1811.7076135461439</v>
      </c>
      <c r="BB262">
        <f t="shared" si="34"/>
        <v>263</v>
      </c>
      <c r="BD262" s="4">
        <v>1902.6960931430144</v>
      </c>
      <c r="BE262">
        <v>263</v>
      </c>
      <c r="BG262" s="4">
        <v>1811.7076135461439</v>
      </c>
      <c r="BH262">
        <v>263</v>
      </c>
    </row>
    <row r="263" spans="2:60" x14ac:dyDescent="0.35">
      <c r="B263">
        <v>163</v>
      </c>
      <c r="C263" s="4">
        <v>1880.1446909131855</v>
      </c>
      <c r="D263" s="4">
        <v>32.050404494919505</v>
      </c>
      <c r="E263" s="5">
        <v>1912.1950954081051</v>
      </c>
      <c r="F263" s="5">
        <v>1848.0942864182659</v>
      </c>
      <c r="J263">
        <v>163</v>
      </c>
      <c r="K263" s="4">
        <v>1913.0030401981758</v>
      </c>
      <c r="L263" s="4">
        <v>35.32707447419088</v>
      </c>
      <c r="M263" s="5">
        <v>1948.3301146723666</v>
      </c>
      <c r="N263" s="5">
        <v>1877.675965723985</v>
      </c>
      <c r="T263">
        <v>262</v>
      </c>
      <c r="U263" s="4">
        <v>1843.9146492512104</v>
      </c>
      <c r="V263" s="4">
        <v>30.710115618555136</v>
      </c>
      <c r="W263" s="5">
        <v>1874.6247648697656</v>
      </c>
      <c r="X263" s="5">
        <v>1813.2045336326553</v>
      </c>
      <c r="AB263">
        <v>262</v>
      </c>
      <c r="AC263" s="4">
        <v>1873.0690237585857</v>
      </c>
      <c r="AD263" s="4">
        <v>33.849761295202498</v>
      </c>
      <c r="AE263" s="5">
        <v>1906.9187850537883</v>
      </c>
      <c r="AF263" s="5">
        <v>1839.2192624633831</v>
      </c>
      <c r="AJ263">
        <v>262</v>
      </c>
      <c r="AK263" s="4">
        <f t="shared" si="30"/>
        <v>1906.9187850537883</v>
      </c>
      <c r="AL263" s="4">
        <f t="shared" si="31"/>
        <v>1813.2045336326553</v>
      </c>
      <c r="AM263" s="4">
        <f t="shared" si="28"/>
        <v>1860.0616593432219</v>
      </c>
      <c r="AN263" s="4">
        <f t="shared" si="29"/>
        <v>46.857125710566379</v>
      </c>
      <c r="AQ263">
        <v>262</v>
      </c>
      <c r="AR263" s="4">
        <v>1860.0616593432219</v>
      </c>
      <c r="AS263" s="4">
        <v>46.857125710566379</v>
      </c>
      <c r="AT263" s="4">
        <f t="shared" si="32"/>
        <v>1906.9187850537883</v>
      </c>
      <c r="AU263" s="4">
        <f t="shared" si="33"/>
        <v>1813.2045336326555</v>
      </c>
      <c r="AW263">
        <v>96</v>
      </c>
      <c r="AX263" s="4">
        <v>1858.1879422374523</v>
      </c>
      <c r="AY263" s="4">
        <v>50.452924305511488</v>
      </c>
      <c r="AZ263" s="4">
        <v>1908.6408665429637</v>
      </c>
      <c r="BA263" s="4">
        <v>1807.7350179319408</v>
      </c>
      <c r="BB263">
        <f t="shared" si="34"/>
        <v>264</v>
      </c>
      <c r="BD263" s="4">
        <v>1903.935126199518</v>
      </c>
      <c r="BE263">
        <v>264</v>
      </c>
      <c r="BG263" s="4">
        <v>1813.2045336326555</v>
      </c>
      <c r="BH263">
        <v>264</v>
      </c>
    </row>
    <row r="264" spans="2:60" x14ac:dyDescent="0.35">
      <c r="B264">
        <v>164</v>
      </c>
      <c r="C264" s="4">
        <v>1848.4730041661976</v>
      </c>
      <c r="D264" s="4">
        <v>28.532330144241129</v>
      </c>
      <c r="E264" s="5">
        <v>1877.0053343104387</v>
      </c>
      <c r="F264" s="5">
        <v>1819.9406740219565</v>
      </c>
      <c r="J264">
        <v>164</v>
      </c>
      <c r="K264" s="4">
        <v>1878.0934016439589</v>
      </c>
      <c r="L264" s="4">
        <v>31.449330135212065</v>
      </c>
      <c r="M264" s="5">
        <v>1909.5427317791709</v>
      </c>
      <c r="N264" s="5">
        <v>1846.6440715087469</v>
      </c>
      <c r="T264">
        <v>263</v>
      </c>
      <c r="U264" s="4">
        <v>1654.4765229140862</v>
      </c>
      <c r="V264" s="4">
        <v>40.396556181549784</v>
      </c>
      <c r="W264" s="5">
        <v>1694.8730790956361</v>
      </c>
      <c r="X264" s="5">
        <v>1614.0799667325364</v>
      </c>
      <c r="AB264">
        <v>263</v>
      </c>
      <c r="AC264" s="4">
        <v>1664.2637090417745</v>
      </c>
      <c r="AD264" s="4">
        <v>44.526494164922667</v>
      </c>
      <c r="AE264" s="5">
        <v>1708.7902032066972</v>
      </c>
      <c r="AF264" s="5">
        <v>1619.7372148768518</v>
      </c>
      <c r="AJ264">
        <v>263</v>
      </c>
      <c r="AK264" s="4">
        <f t="shared" si="30"/>
        <v>1708.7902032066972</v>
      </c>
      <c r="AL264" s="4">
        <f t="shared" si="31"/>
        <v>1614.0799667325364</v>
      </c>
      <c r="AM264" s="4">
        <f t="shared" si="28"/>
        <v>1661.4350849696168</v>
      </c>
      <c r="AN264" s="4">
        <f t="shared" si="29"/>
        <v>47.355118237080433</v>
      </c>
      <c r="AQ264">
        <v>263</v>
      </c>
      <c r="AR264" s="4">
        <v>1661.4350849696168</v>
      </c>
      <c r="AS264" s="4">
        <v>47.355118237080433</v>
      </c>
      <c r="AT264" s="4">
        <f t="shared" si="32"/>
        <v>1708.7902032066972</v>
      </c>
      <c r="AU264" s="4">
        <f t="shared" si="33"/>
        <v>1614.0799667325364</v>
      </c>
      <c r="AW264">
        <v>51</v>
      </c>
      <c r="AX264" s="4">
        <v>1858.8576991634927</v>
      </c>
      <c r="AY264" s="4">
        <v>45.077427036025256</v>
      </c>
      <c r="AZ264" s="4">
        <v>1903.935126199518</v>
      </c>
      <c r="BA264" s="4">
        <v>1813.7802721274675</v>
      </c>
      <c r="BB264">
        <f t="shared" si="34"/>
        <v>265</v>
      </c>
      <c r="BD264" s="4">
        <v>1906.9187850537883</v>
      </c>
      <c r="BE264">
        <v>265</v>
      </c>
      <c r="BG264" s="4">
        <v>1813.7802721274675</v>
      </c>
      <c r="BH264">
        <v>265</v>
      </c>
    </row>
    <row r="265" spans="2:60" x14ac:dyDescent="0.35">
      <c r="B265">
        <v>165</v>
      </c>
      <c r="C265" s="4">
        <v>1863.1544589573246</v>
      </c>
      <c r="D265" s="4">
        <v>27.726419424923932</v>
      </c>
      <c r="E265" s="5">
        <v>1890.8808783822485</v>
      </c>
      <c r="F265" s="5">
        <v>1835.4280395324006</v>
      </c>
      <c r="J265">
        <v>165</v>
      </c>
      <c r="K265" s="4">
        <v>1894.2758135345118</v>
      </c>
      <c r="L265" s="4">
        <v>30.561027212065454</v>
      </c>
      <c r="M265" s="5">
        <v>1924.8368407465773</v>
      </c>
      <c r="N265" s="5">
        <v>1863.7147863224463</v>
      </c>
      <c r="T265">
        <v>264</v>
      </c>
      <c r="U265" s="4">
        <v>1724.3318320009007</v>
      </c>
      <c r="V265" s="4">
        <v>42.607901208838058</v>
      </c>
      <c r="W265" s="5">
        <v>1766.9397332097387</v>
      </c>
      <c r="X265" s="5">
        <v>1681.7239307920627</v>
      </c>
      <c r="AB265">
        <v>264</v>
      </c>
      <c r="AC265" s="4">
        <v>1741.2606688435988</v>
      </c>
      <c r="AD265" s="4">
        <v>46.963915835514314</v>
      </c>
      <c r="AE265" s="5">
        <v>1788.2245846791131</v>
      </c>
      <c r="AF265" s="5">
        <v>1694.2967530080844</v>
      </c>
      <c r="AJ265">
        <v>264</v>
      </c>
      <c r="AK265" s="4">
        <f t="shared" si="30"/>
        <v>1788.2245846791131</v>
      </c>
      <c r="AL265" s="4">
        <f t="shared" si="31"/>
        <v>1681.7239307920627</v>
      </c>
      <c r="AM265" s="4">
        <f t="shared" si="28"/>
        <v>1734.9742577355878</v>
      </c>
      <c r="AN265" s="4">
        <f t="shared" si="29"/>
        <v>53.250326943525351</v>
      </c>
      <c r="AQ265">
        <v>264</v>
      </c>
      <c r="AR265" s="4">
        <v>1734.9742577355878</v>
      </c>
      <c r="AS265" s="4">
        <v>53.250326943525351</v>
      </c>
      <c r="AT265" s="4">
        <f t="shared" si="32"/>
        <v>1788.2245846791131</v>
      </c>
      <c r="AU265" s="4">
        <f t="shared" si="33"/>
        <v>1681.7239307920624</v>
      </c>
      <c r="AW265">
        <v>262</v>
      </c>
      <c r="AX265" s="4">
        <v>1860.0616593432219</v>
      </c>
      <c r="AY265" s="4">
        <v>46.857125710566379</v>
      </c>
      <c r="AZ265" s="4">
        <v>1906.9187850537883</v>
      </c>
      <c r="BA265" s="4">
        <v>1813.2045336326555</v>
      </c>
      <c r="BB265">
        <f t="shared" si="34"/>
        <v>266</v>
      </c>
      <c r="BD265" s="4">
        <v>1908.6408665429637</v>
      </c>
      <c r="BE265">
        <v>266</v>
      </c>
      <c r="BG265" s="4">
        <v>1816.3135215046404</v>
      </c>
      <c r="BH265">
        <v>266</v>
      </c>
    </row>
    <row r="266" spans="2:60" x14ac:dyDescent="0.35">
      <c r="B266">
        <v>166</v>
      </c>
      <c r="C266" s="4">
        <v>1658.5612825132305</v>
      </c>
      <c r="D266" s="4">
        <v>25.894723164390712</v>
      </c>
      <c r="E266" s="5">
        <v>1684.4560056776213</v>
      </c>
      <c r="F266" s="5">
        <v>1632.6665593488397</v>
      </c>
      <c r="J266">
        <v>166</v>
      </c>
      <c r="K266" s="4">
        <v>1668.7660736403559</v>
      </c>
      <c r="L266" s="4">
        <v>28.54206766289002</v>
      </c>
      <c r="M266" s="5">
        <v>1697.308141303246</v>
      </c>
      <c r="N266" s="5">
        <v>1640.2240059774658</v>
      </c>
      <c r="T266">
        <v>265</v>
      </c>
      <c r="U266" s="4">
        <v>1914.8355477986713</v>
      </c>
      <c r="V266" s="4">
        <v>18.897392461523452</v>
      </c>
      <c r="W266" s="5">
        <v>1933.7329402601947</v>
      </c>
      <c r="X266" s="5">
        <v>1895.9381553371479</v>
      </c>
      <c r="AB266">
        <v>265</v>
      </c>
      <c r="AC266" s="4">
        <v>1951.2405134556918</v>
      </c>
      <c r="AD266" s="4">
        <v>20.829365537713443</v>
      </c>
      <c r="AE266" s="5">
        <v>1972.0698789934054</v>
      </c>
      <c r="AF266" s="5">
        <v>1930.4111479179783</v>
      </c>
      <c r="AJ266">
        <v>265</v>
      </c>
      <c r="AK266" s="4">
        <f t="shared" si="30"/>
        <v>1972.0698789934054</v>
      </c>
      <c r="AL266" s="4">
        <f t="shared" si="31"/>
        <v>1895.9381553371479</v>
      </c>
      <c r="AM266" s="4">
        <f t="shared" si="28"/>
        <v>1934.0040171652768</v>
      </c>
      <c r="AN266" s="4">
        <f t="shared" si="29"/>
        <v>38.065861828128618</v>
      </c>
      <c r="AQ266">
        <v>265</v>
      </c>
      <c r="AR266" s="4">
        <v>1934.0040171652768</v>
      </c>
      <c r="AS266" s="4">
        <v>38.065861828128618</v>
      </c>
      <c r="AT266" s="4">
        <f t="shared" si="32"/>
        <v>1972.0698789934054</v>
      </c>
      <c r="AU266" s="4">
        <f t="shared" si="33"/>
        <v>1895.9381553371481</v>
      </c>
      <c r="AW266">
        <v>164</v>
      </c>
      <c r="AX266" s="4">
        <v>1864.7417029005637</v>
      </c>
      <c r="AY266" s="4">
        <v>44.801028878607212</v>
      </c>
      <c r="AZ266" s="4">
        <v>1909.5427317791709</v>
      </c>
      <c r="BA266" s="4">
        <v>1819.9406740219565</v>
      </c>
      <c r="BB266">
        <f t="shared" si="34"/>
        <v>267</v>
      </c>
      <c r="BD266" s="4">
        <v>1909.5427317791709</v>
      </c>
      <c r="BE266">
        <v>267</v>
      </c>
      <c r="BG266" s="4">
        <v>1819.249787828182</v>
      </c>
      <c r="BH266">
        <v>267</v>
      </c>
    </row>
    <row r="267" spans="2:60" x14ac:dyDescent="0.35">
      <c r="B267">
        <v>167</v>
      </c>
      <c r="C267" s="4">
        <v>1771.0401700258981</v>
      </c>
      <c r="D267" s="4">
        <v>39.24505955966751</v>
      </c>
      <c r="E267" s="5">
        <v>1810.2852295855655</v>
      </c>
      <c r="F267" s="5">
        <v>1731.7951104662307</v>
      </c>
      <c r="J267">
        <v>167</v>
      </c>
      <c r="K267" s="4">
        <v>1792.7442292534624</v>
      </c>
      <c r="L267" s="4">
        <v>43.257274398149917</v>
      </c>
      <c r="M267" s="5">
        <v>1836.0015036516124</v>
      </c>
      <c r="N267" s="5">
        <v>1749.4869548553124</v>
      </c>
      <c r="T267">
        <v>266</v>
      </c>
      <c r="U267" s="4">
        <v>1077.3414311451413</v>
      </c>
      <c r="V267" s="4">
        <v>52.938452405689418</v>
      </c>
      <c r="W267" s="5">
        <v>1130.2798835508306</v>
      </c>
      <c r="X267" s="5">
        <v>1024.402978739452</v>
      </c>
      <c r="AB267">
        <v>266</v>
      </c>
      <c r="AC267" s="4">
        <v>1028.1252674248394</v>
      </c>
      <c r="AD267" s="4">
        <v>58.350609926955713</v>
      </c>
      <c r="AE267" s="5">
        <v>1086.4758773517951</v>
      </c>
      <c r="AF267" s="5">
        <v>969.77465749788371</v>
      </c>
      <c r="AJ267">
        <v>266</v>
      </c>
      <c r="AK267" s="4">
        <f t="shared" si="30"/>
        <v>1130.2798835508306</v>
      </c>
      <c r="AL267" s="4">
        <f t="shared" si="31"/>
        <v>969.77465749788371</v>
      </c>
      <c r="AM267" s="4">
        <f t="shared" si="28"/>
        <v>1050.0272705243572</v>
      </c>
      <c r="AN267" s="4">
        <f t="shared" si="29"/>
        <v>80.252613026473455</v>
      </c>
      <c r="AQ267">
        <v>266</v>
      </c>
      <c r="AR267" s="4">
        <v>1050.0272705243572</v>
      </c>
      <c r="AS267" s="4">
        <v>80.252613026473455</v>
      </c>
      <c r="AT267" s="4">
        <f t="shared" si="32"/>
        <v>1130.2798835508306</v>
      </c>
      <c r="AU267" s="4">
        <f t="shared" si="33"/>
        <v>969.77465749788371</v>
      </c>
      <c r="AW267">
        <v>257</v>
      </c>
      <c r="AX267" s="4">
        <v>1867.2580974593584</v>
      </c>
      <c r="AY267" s="4">
        <v>44.208435565416949</v>
      </c>
      <c r="AZ267" s="4">
        <v>1911.4665330247753</v>
      </c>
      <c r="BA267" s="4">
        <v>1823.0496618939414</v>
      </c>
      <c r="BB267">
        <f t="shared" si="34"/>
        <v>268</v>
      </c>
      <c r="BD267" s="4">
        <v>1911.4665330247753</v>
      </c>
      <c r="BE267">
        <v>268</v>
      </c>
      <c r="BG267" s="4">
        <v>1819.9406740219565</v>
      </c>
      <c r="BH267">
        <v>268</v>
      </c>
    </row>
    <row r="268" spans="2:60" x14ac:dyDescent="0.35">
      <c r="B268">
        <v>168</v>
      </c>
      <c r="C268" s="4">
        <v>-65.266467740119197</v>
      </c>
      <c r="D268" s="4">
        <v>42.297129791304769</v>
      </c>
      <c r="E268" s="5">
        <v>-22.969337948814427</v>
      </c>
      <c r="F268" s="5">
        <v>-107.56359753142397</v>
      </c>
      <c r="J268">
        <v>168</v>
      </c>
      <c r="K268" s="4">
        <v>-231.29703862177712</v>
      </c>
      <c r="L268" s="4">
        <v>46.62137273240387</v>
      </c>
      <c r="M268" s="5">
        <v>-184.67566588937325</v>
      </c>
      <c r="N268" s="5">
        <v>-277.91841135418099</v>
      </c>
      <c r="T268">
        <v>267</v>
      </c>
      <c r="U268" s="4">
        <v>1395.1238880756673</v>
      </c>
      <c r="V268" s="4">
        <v>70.025308801641188</v>
      </c>
      <c r="W268" s="5">
        <v>1465.1491968773084</v>
      </c>
      <c r="X268" s="5">
        <v>1325.0985792740262</v>
      </c>
      <c r="AB268">
        <v>267</v>
      </c>
      <c r="AC268" s="4">
        <v>1378.3961828622903</v>
      </c>
      <c r="AD268" s="4">
        <v>77.184339420924516</v>
      </c>
      <c r="AE268" s="5">
        <v>1455.5805222832148</v>
      </c>
      <c r="AF268" s="5">
        <v>1301.2118434413658</v>
      </c>
      <c r="AJ268">
        <v>267</v>
      </c>
      <c r="AK268" s="4">
        <f t="shared" si="30"/>
        <v>1465.1491968773084</v>
      </c>
      <c r="AL268" s="4">
        <f t="shared" si="31"/>
        <v>1301.2118434413658</v>
      </c>
      <c r="AM268" s="4">
        <f t="shared" si="28"/>
        <v>1383.180520159337</v>
      </c>
      <c r="AN268" s="4">
        <f t="shared" si="29"/>
        <v>81.968676717971448</v>
      </c>
      <c r="AQ268">
        <v>267</v>
      </c>
      <c r="AR268" s="4">
        <v>1383.180520159337</v>
      </c>
      <c r="AS268" s="4">
        <v>81.968676717971448</v>
      </c>
      <c r="AT268" s="4">
        <f t="shared" si="32"/>
        <v>1465.1491968773084</v>
      </c>
      <c r="AU268" s="4">
        <f t="shared" si="33"/>
        <v>1301.2118434413655</v>
      </c>
      <c r="AW268">
        <v>97</v>
      </c>
      <c r="AX268" s="4">
        <v>1869.2141321796325</v>
      </c>
      <c r="AY268" s="4">
        <v>49.964344351450563</v>
      </c>
      <c r="AZ268" s="4">
        <v>1919.1784765310831</v>
      </c>
      <c r="BA268" s="4">
        <v>1819.249787828182</v>
      </c>
      <c r="BB268">
        <f t="shared" si="34"/>
        <v>269</v>
      </c>
      <c r="BD268" s="4">
        <v>1919.1784765310831</v>
      </c>
      <c r="BE268">
        <v>269</v>
      </c>
      <c r="BG268" s="4">
        <v>1820.4012648178061</v>
      </c>
      <c r="BH268">
        <v>269</v>
      </c>
    </row>
    <row r="269" spans="2:60" x14ac:dyDescent="0.35">
      <c r="B269">
        <v>169</v>
      </c>
      <c r="C269" s="4">
        <v>-9.6782175430694224</v>
      </c>
      <c r="D269" s="4">
        <v>46.774577782340657</v>
      </c>
      <c r="E269" s="5">
        <v>37.096360239271235</v>
      </c>
      <c r="F269" s="5">
        <v>-56.452795325410079</v>
      </c>
      <c r="J269">
        <v>169</v>
      </c>
      <c r="K269" s="4">
        <v>-170.0257290845625</v>
      </c>
      <c r="L269" s="4">
        <v>51.556572182342279</v>
      </c>
      <c r="M269" s="5">
        <v>-118.46915690222022</v>
      </c>
      <c r="N269" s="5">
        <v>-221.58230126690478</v>
      </c>
      <c r="T269">
        <v>268</v>
      </c>
      <c r="U269" s="4">
        <v>1887.3670194797883</v>
      </c>
      <c r="V269" s="4">
        <v>21.309692023386191</v>
      </c>
      <c r="W269" s="5">
        <v>1908.6767115031744</v>
      </c>
      <c r="X269" s="5">
        <v>1866.0573274564022</v>
      </c>
      <c r="AB269">
        <v>268</v>
      </c>
      <c r="AC269" s="4">
        <v>1920.9637428217543</v>
      </c>
      <c r="AD269" s="4">
        <v>23.488286310132764</v>
      </c>
      <c r="AE269" s="5">
        <v>1944.452029131887</v>
      </c>
      <c r="AF269" s="5">
        <v>1897.4754565116216</v>
      </c>
      <c r="AJ269">
        <v>268</v>
      </c>
      <c r="AK269" s="4">
        <f t="shared" si="30"/>
        <v>1944.452029131887</v>
      </c>
      <c r="AL269" s="4">
        <f t="shared" si="31"/>
        <v>1866.0573274564022</v>
      </c>
      <c r="AM269" s="4">
        <f t="shared" si="28"/>
        <v>1905.2546782941445</v>
      </c>
      <c r="AN269" s="4">
        <f t="shared" si="29"/>
        <v>39.197350837742533</v>
      </c>
      <c r="AQ269">
        <v>268</v>
      </c>
      <c r="AR269" s="4">
        <v>1905.2546782941445</v>
      </c>
      <c r="AS269" s="4">
        <v>39.197350837742533</v>
      </c>
      <c r="AT269" s="4">
        <f t="shared" si="32"/>
        <v>1944.452029131887</v>
      </c>
      <c r="AU269" s="4">
        <f t="shared" si="33"/>
        <v>1866.0573274564019</v>
      </c>
      <c r="AW269">
        <v>151</v>
      </c>
      <c r="AX269" s="4">
        <v>1872.780944403966</v>
      </c>
      <c r="AY269" s="4">
        <v>49.270691714174973</v>
      </c>
      <c r="AZ269" s="4">
        <v>1922.051636118141</v>
      </c>
      <c r="BA269" s="4">
        <v>1823.5102526897911</v>
      </c>
      <c r="BB269">
        <f t="shared" si="34"/>
        <v>270</v>
      </c>
      <c r="BD269" s="4">
        <v>1922.051636118141</v>
      </c>
      <c r="BE269">
        <v>270</v>
      </c>
      <c r="BG269" s="4">
        <v>1822.1284803022422</v>
      </c>
      <c r="BH269">
        <v>270</v>
      </c>
    </row>
    <row r="270" spans="2:60" x14ac:dyDescent="0.35">
      <c r="B270">
        <v>170</v>
      </c>
      <c r="C270" s="4">
        <v>1311.2975171714897</v>
      </c>
      <c r="D270" s="4">
        <v>64.331793186492291</v>
      </c>
      <c r="E270" s="5">
        <v>1375.6293103579819</v>
      </c>
      <c r="F270" s="5">
        <v>1246.9657239849976</v>
      </c>
      <c r="J270">
        <v>170</v>
      </c>
      <c r="K270" s="4">
        <v>1285.9998311001013</v>
      </c>
      <c r="L270" s="4">
        <v>70.908747791863561</v>
      </c>
      <c r="M270" s="5">
        <v>1356.9085788919649</v>
      </c>
      <c r="N270" s="5">
        <v>1215.0910833082378</v>
      </c>
      <c r="T270">
        <v>269</v>
      </c>
      <c r="U270" s="4">
        <v>1898.7333070600157</v>
      </c>
      <c r="V270" s="4">
        <v>16.440154049913652</v>
      </c>
      <c r="W270" s="5">
        <v>1915.1734611099293</v>
      </c>
      <c r="X270" s="5">
        <v>1882.2931530101021</v>
      </c>
      <c r="AB270">
        <v>269</v>
      </c>
      <c r="AC270" s="4">
        <v>1933.492061704763</v>
      </c>
      <c r="AD270" s="4">
        <v>18.120911596623785</v>
      </c>
      <c r="AE270" s="5">
        <v>1951.6129733013868</v>
      </c>
      <c r="AF270" s="5">
        <v>1915.3711501081393</v>
      </c>
      <c r="AJ270">
        <v>269</v>
      </c>
      <c r="AK270" s="4">
        <f t="shared" si="30"/>
        <v>1951.6129733013868</v>
      </c>
      <c r="AL270" s="4">
        <f t="shared" si="31"/>
        <v>1882.2931530101021</v>
      </c>
      <c r="AM270" s="4">
        <f t="shared" si="28"/>
        <v>1916.9530631557445</v>
      </c>
      <c r="AN270" s="4">
        <f t="shared" si="29"/>
        <v>34.659910145642243</v>
      </c>
      <c r="AQ270">
        <v>269</v>
      </c>
      <c r="AR270" s="4">
        <v>1916.9530631557445</v>
      </c>
      <c r="AS270" s="4">
        <v>34.659910145642243</v>
      </c>
      <c r="AT270" s="4">
        <f t="shared" si="32"/>
        <v>1951.6129733013868</v>
      </c>
      <c r="AU270" s="4">
        <f t="shared" si="33"/>
        <v>1882.2931530101023</v>
      </c>
      <c r="AW270">
        <v>176</v>
      </c>
      <c r="AX270" s="4">
        <v>1872.9168287474881</v>
      </c>
      <c r="AY270" s="4">
        <v>50.788348445245902</v>
      </c>
      <c r="AZ270" s="4">
        <v>1923.705177192734</v>
      </c>
      <c r="BA270" s="4">
        <v>1822.1284803022422</v>
      </c>
      <c r="BB270">
        <f t="shared" si="34"/>
        <v>271</v>
      </c>
      <c r="BD270" s="4">
        <v>1923.705177192734</v>
      </c>
      <c r="BE270">
        <v>271</v>
      </c>
      <c r="BG270" s="4">
        <v>1823.0496618939414</v>
      </c>
      <c r="BH270">
        <v>271</v>
      </c>
    </row>
    <row r="271" spans="2:60" x14ac:dyDescent="0.35">
      <c r="B271">
        <v>171</v>
      </c>
      <c r="C271" s="4">
        <v>1596.8754926247045</v>
      </c>
      <c r="D271" s="4">
        <v>50.640899036399901</v>
      </c>
      <c r="E271" s="5">
        <v>1647.5163916611045</v>
      </c>
      <c r="F271" s="5">
        <v>1546.2345935883045</v>
      </c>
      <c r="J271">
        <v>171</v>
      </c>
      <c r="K271" s="4">
        <v>1600.7738430356942</v>
      </c>
      <c r="L271" s="4">
        <v>55.818166412921926</v>
      </c>
      <c r="M271" s="5">
        <v>1656.5920094486162</v>
      </c>
      <c r="N271" s="5">
        <v>1544.9556766227722</v>
      </c>
      <c r="T271">
        <v>270</v>
      </c>
      <c r="U271" s="4">
        <v>1902.6996678301994</v>
      </c>
      <c r="V271" s="4">
        <v>15.685459162638317</v>
      </c>
      <c r="W271" s="5">
        <v>1918.3851269928377</v>
      </c>
      <c r="X271" s="5">
        <v>1887.014208667561</v>
      </c>
      <c r="AB271">
        <v>270</v>
      </c>
      <c r="AC271" s="4">
        <v>1937.8639229816463</v>
      </c>
      <c r="AD271" s="4">
        <v>17.289060551115362</v>
      </c>
      <c r="AE271" s="5">
        <v>1955.1529835327617</v>
      </c>
      <c r="AF271" s="5">
        <v>1920.5748624305309</v>
      </c>
      <c r="AJ271">
        <v>270</v>
      </c>
      <c r="AK271" s="4">
        <f t="shared" si="30"/>
        <v>1955.1529835327617</v>
      </c>
      <c r="AL271" s="4">
        <f t="shared" si="31"/>
        <v>1887.014208667561</v>
      </c>
      <c r="AM271" s="4">
        <f t="shared" si="28"/>
        <v>1921.0835961001612</v>
      </c>
      <c r="AN271" s="4">
        <f t="shared" si="29"/>
        <v>34.069387432600479</v>
      </c>
      <c r="AQ271">
        <v>270</v>
      </c>
      <c r="AR271" s="4">
        <v>1921.0835961001612</v>
      </c>
      <c r="AS271" s="4">
        <v>34.069387432600479</v>
      </c>
      <c r="AT271" s="4">
        <f t="shared" si="32"/>
        <v>1955.1529835327617</v>
      </c>
      <c r="AU271" s="4">
        <f t="shared" si="33"/>
        <v>1887.0142086675608</v>
      </c>
      <c r="AW271">
        <v>140</v>
      </c>
      <c r="AX271" s="4">
        <v>1873.3966295659236</v>
      </c>
      <c r="AY271" s="4">
        <v>52.995364748117481</v>
      </c>
      <c r="AZ271" s="4">
        <v>1926.3919943140411</v>
      </c>
      <c r="BA271" s="4">
        <v>1820.4012648178061</v>
      </c>
      <c r="BB271">
        <f t="shared" si="34"/>
        <v>272</v>
      </c>
      <c r="BD271" s="4">
        <v>1924.8368407465773</v>
      </c>
      <c r="BE271">
        <v>272</v>
      </c>
      <c r="BG271" s="4">
        <v>1823.5102526897911</v>
      </c>
      <c r="BH271">
        <v>272</v>
      </c>
    </row>
    <row r="272" spans="2:60" x14ac:dyDescent="0.35">
      <c r="B272">
        <v>172</v>
      </c>
      <c r="C272" s="4">
        <v>1609.780964981421</v>
      </c>
      <c r="D272" s="4">
        <v>50.131664463995548</v>
      </c>
      <c r="E272" s="5">
        <v>1659.9126294454165</v>
      </c>
      <c r="F272" s="5">
        <v>1559.6493005174254</v>
      </c>
      <c r="J272">
        <v>172</v>
      </c>
      <c r="K272" s="4">
        <v>1614.998705100777</v>
      </c>
      <c r="L272" s="4">
        <v>55.256870293647978</v>
      </c>
      <c r="M272" s="5">
        <v>1670.255575394425</v>
      </c>
      <c r="N272" s="5">
        <v>1559.741834807129</v>
      </c>
      <c r="T272">
        <v>271</v>
      </c>
      <c r="U272" s="4">
        <v>1912.763568291859</v>
      </c>
      <c r="V272" s="4">
        <v>13.313408136357609</v>
      </c>
      <c r="W272" s="5">
        <v>1926.0769764282165</v>
      </c>
      <c r="X272" s="5">
        <v>1899.4501601555014</v>
      </c>
      <c r="AB272">
        <v>271</v>
      </c>
      <c r="AC272" s="4">
        <v>1948.9567053259768</v>
      </c>
      <c r="AD272" s="4">
        <v>14.67450311938989</v>
      </c>
      <c r="AE272" s="5">
        <v>1963.6312084453666</v>
      </c>
      <c r="AF272" s="5">
        <v>1934.282202206587</v>
      </c>
      <c r="AJ272">
        <v>271</v>
      </c>
      <c r="AK272" s="4">
        <f t="shared" si="30"/>
        <v>1963.6312084453666</v>
      </c>
      <c r="AL272" s="4">
        <f t="shared" si="31"/>
        <v>1899.4501601555014</v>
      </c>
      <c r="AM272" s="4">
        <f t="shared" si="28"/>
        <v>1931.5406843004339</v>
      </c>
      <c r="AN272" s="4">
        <f t="shared" si="29"/>
        <v>32.090524144932715</v>
      </c>
      <c r="AQ272">
        <v>271</v>
      </c>
      <c r="AR272" s="4">
        <v>1931.5406843004339</v>
      </c>
      <c r="AS272" s="4">
        <v>32.090524144932715</v>
      </c>
      <c r="AT272" s="4">
        <f t="shared" si="32"/>
        <v>1963.6312084453666</v>
      </c>
      <c r="AU272" s="4">
        <f t="shared" si="33"/>
        <v>1899.4501601555012</v>
      </c>
      <c r="AW272">
        <v>165</v>
      </c>
      <c r="AX272" s="4">
        <v>1880.1324401394891</v>
      </c>
      <c r="AY272" s="4">
        <v>44.704400607088246</v>
      </c>
      <c r="AZ272" s="4">
        <v>1924.8368407465773</v>
      </c>
      <c r="BA272" s="4">
        <v>1835.4280395324008</v>
      </c>
      <c r="BB272">
        <f t="shared" si="34"/>
        <v>273</v>
      </c>
      <c r="BD272" s="4">
        <v>1926.3919943140411</v>
      </c>
      <c r="BE272">
        <v>273</v>
      </c>
      <c r="BG272" s="4">
        <v>1831.8843607068341</v>
      </c>
      <c r="BH272">
        <v>273</v>
      </c>
    </row>
    <row r="273" spans="2:60" x14ac:dyDescent="0.35">
      <c r="B273">
        <v>173</v>
      </c>
      <c r="C273" s="4">
        <v>1634.9407161355703</v>
      </c>
      <c r="D273" s="4">
        <v>48.174132512496953</v>
      </c>
      <c r="E273" s="5">
        <v>1683.1148486480672</v>
      </c>
      <c r="F273" s="5">
        <v>1586.7665836230733</v>
      </c>
      <c r="J273">
        <v>173</v>
      </c>
      <c r="K273" s="4">
        <v>1642.7306609616035</v>
      </c>
      <c r="L273" s="4">
        <v>53.099210253907756</v>
      </c>
      <c r="M273" s="5">
        <v>1695.8298712155113</v>
      </c>
      <c r="N273" s="5">
        <v>1589.6314507076956</v>
      </c>
      <c r="T273">
        <v>272</v>
      </c>
      <c r="U273" s="4">
        <v>1918.0323161806102</v>
      </c>
      <c r="V273" s="4">
        <v>15.215080369365808</v>
      </c>
      <c r="W273" s="5">
        <v>1933.247396549976</v>
      </c>
      <c r="X273" s="5">
        <v>1902.8172358112445</v>
      </c>
      <c r="AB273">
        <v>272</v>
      </c>
      <c r="AC273" s="4">
        <v>1954.764103141538</v>
      </c>
      <c r="AD273" s="4">
        <v>16.770592627765073</v>
      </c>
      <c r="AE273" s="5">
        <v>1971.5346957693032</v>
      </c>
      <c r="AF273" s="5">
        <v>1937.9935105137729</v>
      </c>
      <c r="AJ273">
        <v>272</v>
      </c>
      <c r="AK273" s="4">
        <f t="shared" si="30"/>
        <v>1971.5346957693032</v>
      </c>
      <c r="AL273" s="4">
        <f t="shared" si="31"/>
        <v>1902.8172358112445</v>
      </c>
      <c r="AM273" s="4">
        <f t="shared" si="28"/>
        <v>1937.1759657902739</v>
      </c>
      <c r="AN273" s="4">
        <f t="shared" si="29"/>
        <v>34.358729979029249</v>
      </c>
      <c r="AQ273">
        <v>272</v>
      </c>
      <c r="AR273" s="4">
        <v>1937.1759657902739</v>
      </c>
      <c r="AS273" s="4">
        <v>34.358729979029249</v>
      </c>
      <c r="AT273" s="4">
        <f t="shared" si="32"/>
        <v>1971.5346957693032</v>
      </c>
      <c r="AU273" s="4">
        <f t="shared" si="33"/>
        <v>1902.8172358112447</v>
      </c>
      <c r="AW273">
        <v>156</v>
      </c>
      <c r="AX273" s="4">
        <v>1880.6828736405973</v>
      </c>
      <c r="AY273" s="4">
        <v>48.36382198018191</v>
      </c>
      <c r="AZ273" s="4">
        <v>1929.0466956207792</v>
      </c>
      <c r="BA273" s="4">
        <v>1832.3190516604154</v>
      </c>
      <c r="BB273">
        <f t="shared" si="34"/>
        <v>274</v>
      </c>
      <c r="BD273" s="4">
        <v>1928.8294830757645</v>
      </c>
      <c r="BE273">
        <v>274</v>
      </c>
      <c r="BG273" s="4">
        <v>1832.3190516604154</v>
      </c>
      <c r="BH273">
        <v>274</v>
      </c>
    </row>
    <row r="274" spans="2:60" x14ac:dyDescent="0.35">
      <c r="B274">
        <v>174</v>
      </c>
      <c r="C274" s="4">
        <v>1619.1936718837969</v>
      </c>
      <c r="D274" s="4">
        <v>52.059770933814661</v>
      </c>
      <c r="E274" s="5">
        <v>1671.2534428176116</v>
      </c>
      <c r="F274" s="5">
        <v>1567.1339009499823</v>
      </c>
      <c r="J274">
        <v>174</v>
      </c>
      <c r="K274" s="4">
        <v>1625.3737191757684</v>
      </c>
      <c r="L274" s="4">
        <v>57.38209654045761</v>
      </c>
      <c r="M274" s="5">
        <v>1682.7558157162262</v>
      </c>
      <c r="N274" s="5">
        <v>1567.9916226353107</v>
      </c>
      <c r="T274">
        <v>273</v>
      </c>
      <c r="U274" s="4">
        <v>1909.2708028375182</v>
      </c>
      <c r="V274" s="4">
        <v>15.405306081693837</v>
      </c>
      <c r="W274" s="5">
        <v>1924.6761089192121</v>
      </c>
      <c r="X274" s="5">
        <v>1893.8654967558243</v>
      </c>
      <c r="AB274">
        <v>273</v>
      </c>
      <c r="AC274" s="4">
        <v>1945.1068573358857</v>
      </c>
      <c r="AD274" s="4">
        <v>16.980266047249792</v>
      </c>
      <c r="AE274" s="5">
        <v>1962.0871233831356</v>
      </c>
      <c r="AF274" s="5">
        <v>1928.1265912886358</v>
      </c>
      <c r="AJ274">
        <v>273</v>
      </c>
      <c r="AK274" s="4">
        <f t="shared" si="30"/>
        <v>1962.0871233831356</v>
      </c>
      <c r="AL274" s="4">
        <f t="shared" si="31"/>
        <v>1893.8654967558243</v>
      </c>
      <c r="AM274" s="4">
        <f t="shared" si="28"/>
        <v>1927.97631006948</v>
      </c>
      <c r="AN274" s="4">
        <f t="shared" si="29"/>
        <v>34.110813313655626</v>
      </c>
      <c r="AQ274">
        <v>273</v>
      </c>
      <c r="AR274" s="4">
        <v>1927.97631006948</v>
      </c>
      <c r="AS274" s="4">
        <v>34.110813313655626</v>
      </c>
      <c r="AT274" s="4">
        <f t="shared" si="32"/>
        <v>1962.0871233831356</v>
      </c>
      <c r="AU274" s="4">
        <f t="shared" si="33"/>
        <v>1893.8654967558243</v>
      </c>
      <c r="AW274">
        <v>52</v>
      </c>
      <c r="AX274" s="4">
        <v>1881.2055948814518</v>
      </c>
      <c r="AY274" s="4">
        <v>47.623888194312713</v>
      </c>
      <c r="AZ274" s="4">
        <v>1928.8294830757645</v>
      </c>
      <c r="BA274" s="4">
        <v>1833.5817066871391</v>
      </c>
      <c r="BB274">
        <f t="shared" si="34"/>
        <v>275</v>
      </c>
      <c r="BD274" s="4">
        <v>1929.0466956207792</v>
      </c>
      <c r="BE274">
        <v>275</v>
      </c>
      <c r="BG274" s="4">
        <v>1833.5817066871391</v>
      </c>
      <c r="BH274">
        <v>275</v>
      </c>
    </row>
    <row r="275" spans="2:60" x14ac:dyDescent="0.35">
      <c r="B275">
        <v>175</v>
      </c>
      <c r="C275" s="4">
        <v>1633.3423319446008</v>
      </c>
      <c r="D275" s="4">
        <v>46.978765267895938</v>
      </c>
      <c r="E275" s="5">
        <v>1680.3210972124966</v>
      </c>
      <c r="F275" s="5">
        <v>1586.363566676705</v>
      </c>
      <c r="J275">
        <v>175</v>
      </c>
      <c r="K275" s="4">
        <v>1640.9688661186804</v>
      </c>
      <c r="L275" s="4">
        <v>51.781634755579034</v>
      </c>
      <c r="M275" s="5">
        <v>1692.7505008742594</v>
      </c>
      <c r="N275" s="5">
        <v>1589.1872313631013</v>
      </c>
      <c r="T275">
        <v>274</v>
      </c>
      <c r="U275" s="4">
        <v>1923.5970611417633</v>
      </c>
      <c r="V275" s="4">
        <v>14.950249954220347</v>
      </c>
      <c r="W275" s="5">
        <v>1938.5473110959838</v>
      </c>
      <c r="X275" s="5">
        <v>1908.6468111875429</v>
      </c>
      <c r="AB275">
        <v>274</v>
      </c>
      <c r="AC275" s="4">
        <v>1960.8977592613444</v>
      </c>
      <c r="AD275" s="4">
        <v>16.478687300942831</v>
      </c>
      <c r="AE275" s="5">
        <v>1977.3764465622871</v>
      </c>
      <c r="AF275" s="5">
        <v>1944.4190719604017</v>
      </c>
      <c r="AJ275">
        <v>274</v>
      </c>
      <c r="AK275" s="4">
        <f t="shared" si="30"/>
        <v>1977.3764465622871</v>
      </c>
      <c r="AL275" s="4">
        <f t="shared" si="31"/>
        <v>1908.6468111875429</v>
      </c>
      <c r="AM275" s="4">
        <f t="shared" si="28"/>
        <v>1943.011628874915</v>
      </c>
      <c r="AN275" s="4">
        <f t="shared" si="29"/>
        <v>34.364817687372124</v>
      </c>
      <c r="AQ275">
        <v>274</v>
      </c>
      <c r="AR275" s="4">
        <v>1943.011628874915</v>
      </c>
      <c r="AS275" s="4">
        <v>34.364817687372124</v>
      </c>
      <c r="AT275" s="4">
        <f t="shared" si="32"/>
        <v>1977.3764465622871</v>
      </c>
      <c r="AU275" s="4">
        <f t="shared" si="33"/>
        <v>1908.6468111875429</v>
      </c>
      <c r="AW275">
        <v>148</v>
      </c>
      <c r="AX275" s="4">
        <v>1883.4456636898885</v>
      </c>
      <c r="AY275" s="4">
        <v>51.561302983054475</v>
      </c>
      <c r="AZ275" s="4">
        <v>1935.006966672943</v>
      </c>
      <c r="BA275" s="4">
        <v>1831.8843607068341</v>
      </c>
      <c r="BB275">
        <f t="shared" si="34"/>
        <v>276</v>
      </c>
      <c r="BD275" s="4">
        <v>1935.006966672943</v>
      </c>
      <c r="BE275">
        <v>276</v>
      </c>
      <c r="BG275" s="4">
        <v>1835.4280395324008</v>
      </c>
      <c r="BH275">
        <v>276</v>
      </c>
    </row>
    <row r="276" spans="2:60" x14ac:dyDescent="0.35">
      <c r="B276">
        <v>176</v>
      </c>
      <c r="C276" s="4">
        <v>1855.9913298052022</v>
      </c>
      <c r="D276" s="4">
        <v>33.862849502959932</v>
      </c>
      <c r="E276" s="5">
        <v>1889.8541793081622</v>
      </c>
      <c r="F276" s="5">
        <v>1822.1284803022422</v>
      </c>
      <c r="J276">
        <v>176</v>
      </c>
      <c r="K276" s="4">
        <v>1886.3803625717824</v>
      </c>
      <c r="L276" s="4">
        <v>37.324814620951571</v>
      </c>
      <c r="M276" s="5">
        <v>1923.705177192734</v>
      </c>
      <c r="N276" s="5">
        <v>1849.0555479508307</v>
      </c>
      <c r="T276">
        <v>275</v>
      </c>
      <c r="U276" s="4">
        <v>1898.4965094020943</v>
      </c>
      <c r="V276" s="4">
        <v>21.557724393744365</v>
      </c>
      <c r="W276" s="5">
        <v>1920.0542337958386</v>
      </c>
      <c r="X276" s="5">
        <v>1876.9387850083499</v>
      </c>
      <c r="AB276">
        <v>275</v>
      </c>
      <c r="AC276" s="4">
        <v>1933.231055061367</v>
      </c>
      <c r="AD276" s="4">
        <v>23.761676245696364</v>
      </c>
      <c r="AE276" s="5">
        <v>1956.9927313070634</v>
      </c>
      <c r="AF276" s="5">
        <v>1909.4693788156706</v>
      </c>
      <c r="AJ276">
        <v>275</v>
      </c>
      <c r="AK276" s="4">
        <f t="shared" si="30"/>
        <v>1956.9927313070634</v>
      </c>
      <c r="AL276" s="4">
        <f t="shared" si="31"/>
        <v>1876.9387850083499</v>
      </c>
      <c r="AM276" s="4">
        <f t="shared" si="28"/>
        <v>1916.9657581577067</v>
      </c>
      <c r="AN276" s="4">
        <f t="shared" si="29"/>
        <v>40.026973149356763</v>
      </c>
      <c r="AQ276">
        <v>275</v>
      </c>
      <c r="AR276" s="4">
        <v>1916.9657581577067</v>
      </c>
      <c r="AS276" s="4">
        <v>40.026973149356763</v>
      </c>
      <c r="AT276" s="4">
        <f t="shared" si="32"/>
        <v>1956.9927313070634</v>
      </c>
      <c r="AU276" s="4">
        <f t="shared" si="33"/>
        <v>1876.9387850083499</v>
      </c>
      <c r="AW276">
        <v>28</v>
      </c>
      <c r="AX276" s="4">
        <v>1894.2318492335271</v>
      </c>
      <c r="AY276" s="4">
        <v>46.13756281526139</v>
      </c>
      <c r="AZ276" s="4">
        <v>1940.3694120487885</v>
      </c>
      <c r="BA276" s="4">
        <v>1848.0942864182657</v>
      </c>
      <c r="BB276">
        <f t="shared" si="34"/>
        <v>277</v>
      </c>
      <c r="BD276" s="4">
        <v>1940.3694120487885</v>
      </c>
      <c r="BE276">
        <v>277</v>
      </c>
      <c r="BG276" s="4">
        <v>1848.0942864182657</v>
      </c>
      <c r="BH276">
        <v>277</v>
      </c>
    </row>
    <row r="277" spans="2:60" x14ac:dyDescent="0.35">
      <c r="B277">
        <v>177</v>
      </c>
      <c r="C277" s="4">
        <v>1610.4913579551853</v>
      </c>
      <c r="D277" s="4">
        <v>65.350667507023616</v>
      </c>
      <c r="E277" s="5">
        <v>1675.842025462209</v>
      </c>
      <c r="F277" s="5">
        <v>1545.1406904481616</v>
      </c>
      <c r="J277">
        <v>177</v>
      </c>
      <c r="K277" s="4">
        <v>1615.7817250309649</v>
      </c>
      <c r="L277" s="4">
        <v>72.031786629234716</v>
      </c>
      <c r="M277" s="5">
        <v>1687.8135116601998</v>
      </c>
      <c r="N277" s="5">
        <v>1543.7499384017301</v>
      </c>
      <c r="T277">
        <v>276</v>
      </c>
      <c r="U277" s="4">
        <v>-971.2543069474159</v>
      </c>
      <c r="V277" s="4">
        <v>20.423958445307107</v>
      </c>
      <c r="W277" s="5">
        <v>-950.83034850210879</v>
      </c>
      <c r="X277" s="5">
        <v>-991.67826539272301</v>
      </c>
      <c r="AB277">
        <v>276</v>
      </c>
      <c r="AC277" s="4">
        <v>-1229.9084562549265</v>
      </c>
      <c r="AD277" s="4">
        <v>22.511999846039998</v>
      </c>
      <c r="AE277" s="5">
        <v>-1207.3964564088865</v>
      </c>
      <c r="AF277" s="5">
        <v>-1252.4204561009665</v>
      </c>
      <c r="AJ277">
        <v>276</v>
      </c>
      <c r="AK277" s="4">
        <f t="shared" si="30"/>
        <v>-950.83034850210879</v>
      </c>
      <c r="AL277" s="4">
        <f t="shared" si="31"/>
        <v>-1252.4204561009665</v>
      </c>
      <c r="AM277" s="4">
        <f t="shared" si="28"/>
        <v>-1101.6254023015376</v>
      </c>
      <c r="AN277" s="4">
        <f t="shared" si="29"/>
        <v>150.79505379942884</v>
      </c>
      <c r="AQ277">
        <v>276</v>
      </c>
      <c r="AR277" s="4">
        <v>-1101.6254023015376</v>
      </c>
      <c r="AS277" s="4">
        <v>150.79505379942884</v>
      </c>
      <c r="AT277" s="4">
        <f t="shared" si="32"/>
        <v>-950.83034850210879</v>
      </c>
      <c r="AU277" s="4">
        <f t="shared" si="33"/>
        <v>-1252.4204561009665</v>
      </c>
      <c r="AW277">
        <v>163</v>
      </c>
      <c r="AX277" s="4">
        <v>1898.2122005453161</v>
      </c>
      <c r="AY277" s="4">
        <v>50.117914127050426</v>
      </c>
      <c r="AZ277" s="4">
        <v>1948.3301146723666</v>
      </c>
      <c r="BA277" s="4">
        <v>1848.0942864182657</v>
      </c>
      <c r="BB277">
        <f t="shared" si="34"/>
        <v>278</v>
      </c>
      <c r="BD277" s="4">
        <v>1944.452029131887</v>
      </c>
      <c r="BE277">
        <v>278</v>
      </c>
      <c r="BG277" s="4">
        <v>1848.0942864182657</v>
      </c>
      <c r="BH277">
        <v>278</v>
      </c>
    </row>
    <row r="278" spans="2:60" x14ac:dyDescent="0.35">
      <c r="B278">
        <v>178</v>
      </c>
      <c r="C278" s="4">
        <v>970.96008332395002</v>
      </c>
      <c r="D278" s="4">
        <v>59.71795789673854</v>
      </c>
      <c r="E278" s="5">
        <v>1030.6780412206886</v>
      </c>
      <c r="F278" s="5">
        <v>911.24212542721148</v>
      </c>
      <c r="J278">
        <v>178</v>
      </c>
      <c r="K278" s="4">
        <v>910.86803287918019</v>
      </c>
      <c r="L278" s="4">
        <v>65.823217501017666</v>
      </c>
      <c r="M278" s="5">
        <v>976.69125038019786</v>
      </c>
      <c r="N278" s="5">
        <v>845.04481537816253</v>
      </c>
      <c r="T278">
        <v>277</v>
      </c>
      <c r="U278" s="4">
        <v>-956.04005742596564</v>
      </c>
      <c r="V278" s="4">
        <v>21.417467144899547</v>
      </c>
      <c r="W278" s="5">
        <v>-934.6225902810661</v>
      </c>
      <c r="X278" s="5">
        <v>-977.45752457086519</v>
      </c>
      <c r="AB278">
        <v>277</v>
      </c>
      <c r="AC278" s="4">
        <v>-1213.1387794167326</v>
      </c>
      <c r="AD278" s="4">
        <v>23.607079810687992</v>
      </c>
      <c r="AE278" s="5">
        <v>-1189.5316996060446</v>
      </c>
      <c r="AF278" s="5">
        <v>-1236.7458592274206</v>
      </c>
      <c r="AJ278">
        <v>277</v>
      </c>
      <c r="AK278" s="4">
        <f t="shared" si="30"/>
        <v>-934.6225902810661</v>
      </c>
      <c r="AL278" s="4">
        <f t="shared" si="31"/>
        <v>-1236.7458592274206</v>
      </c>
      <c r="AM278" s="4">
        <f t="shared" si="28"/>
        <v>-1085.6842247542434</v>
      </c>
      <c r="AN278" s="4">
        <f t="shared" si="29"/>
        <v>151.06163447317726</v>
      </c>
      <c r="AQ278">
        <v>277</v>
      </c>
      <c r="AR278" s="4">
        <v>-1085.6842247542434</v>
      </c>
      <c r="AS278" s="4">
        <v>151.06163447317726</v>
      </c>
      <c r="AT278" s="4">
        <f t="shared" si="32"/>
        <v>-934.6225902810661</v>
      </c>
      <c r="AU278" s="4">
        <f t="shared" si="33"/>
        <v>-1236.7458592274206</v>
      </c>
      <c r="AW278">
        <v>225</v>
      </c>
      <c r="AX278" s="4">
        <v>1898.4353044590021</v>
      </c>
      <c r="AY278" s="4">
        <v>47.046525704809028</v>
      </c>
      <c r="AZ278" s="4">
        <v>1945.4818301638111</v>
      </c>
      <c r="BA278" s="4">
        <v>1851.388778754193</v>
      </c>
      <c r="BB278">
        <f t="shared" si="34"/>
        <v>279</v>
      </c>
      <c r="BD278" s="4">
        <v>1945.4818301638111</v>
      </c>
      <c r="BE278">
        <v>279</v>
      </c>
      <c r="BG278" s="4">
        <v>1851.0881265912888</v>
      </c>
      <c r="BH278">
        <v>279</v>
      </c>
    </row>
    <row r="279" spans="2:60" x14ac:dyDescent="0.35">
      <c r="B279">
        <v>179</v>
      </c>
      <c r="C279" s="4">
        <v>1619.0752730548361</v>
      </c>
      <c r="D279" s="4">
        <v>40.541749907575252</v>
      </c>
      <c r="E279" s="5">
        <v>1659.6170229624113</v>
      </c>
      <c r="F279" s="5">
        <v>1578.5335231472609</v>
      </c>
      <c r="J279">
        <v>179</v>
      </c>
      <c r="K279" s="4">
        <v>1625.2432158540705</v>
      </c>
      <c r="L279" s="4">
        <v>44.686531757374837</v>
      </c>
      <c r="M279" s="5">
        <v>1669.9297476114452</v>
      </c>
      <c r="N279" s="5">
        <v>1580.5566840966958</v>
      </c>
      <c r="T279">
        <v>278</v>
      </c>
      <c r="U279" s="4">
        <v>-933.18908343654994</v>
      </c>
      <c r="V279" s="4">
        <v>21.814639836645256</v>
      </c>
      <c r="W279" s="5">
        <v>-911.37444359990468</v>
      </c>
      <c r="X279" s="5">
        <v>-955.00372327319519</v>
      </c>
      <c r="AB279">
        <v>278</v>
      </c>
      <c r="AC279" s="4">
        <v>-1187.951638329017</v>
      </c>
      <c r="AD279" s="4">
        <v>24.044857413858153</v>
      </c>
      <c r="AE279" s="5">
        <v>-1163.9067809151588</v>
      </c>
      <c r="AF279" s="5">
        <v>-1211.9964957428751</v>
      </c>
      <c r="AJ279">
        <v>278</v>
      </c>
      <c r="AK279" s="4">
        <f t="shared" si="30"/>
        <v>-911.37444359990468</v>
      </c>
      <c r="AL279" s="4">
        <f t="shared" si="31"/>
        <v>-1211.9964957428751</v>
      </c>
      <c r="AM279" s="4">
        <f t="shared" si="28"/>
        <v>-1061.6854696713899</v>
      </c>
      <c r="AN279" s="4">
        <f t="shared" si="29"/>
        <v>150.31102607148523</v>
      </c>
      <c r="AQ279">
        <v>278</v>
      </c>
      <c r="AR279" s="4">
        <v>-1061.6854696713899</v>
      </c>
      <c r="AS279" s="4">
        <v>150.31102607148523</v>
      </c>
      <c r="AT279" s="4">
        <f t="shared" si="32"/>
        <v>-911.37444359990468</v>
      </c>
      <c r="AU279" s="4">
        <f t="shared" si="33"/>
        <v>-1211.9964957428751</v>
      </c>
      <c r="AW279">
        <v>115</v>
      </c>
      <c r="AX279" s="4">
        <v>1903.1487926124137</v>
      </c>
      <c r="AY279" s="4">
        <v>52.060666021124916</v>
      </c>
      <c r="AZ279" s="4">
        <v>1955.2094586335386</v>
      </c>
      <c r="BA279" s="4">
        <v>1851.0881265912888</v>
      </c>
      <c r="BB279">
        <f t="shared" si="34"/>
        <v>280</v>
      </c>
      <c r="BD279" s="4">
        <v>1948.3301146723666</v>
      </c>
      <c r="BE279">
        <v>280</v>
      </c>
      <c r="BG279" s="4">
        <v>1851.388778754193</v>
      </c>
      <c r="BH279">
        <v>280</v>
      </c>
    </row>
    <row r="280" spans="2:60" x14ac:dyDescent="0.35">
      <c r="B280">
        <v>180</v>
      </c>
      <c r="C280" s="4">
        <v>1661.8172503096498</v>
      </c>
      <c r="D280" s="4">
        <v>36.101756685990608</v>
      </c>
      <c r="E280" s="5">
        <v>1697.9190069956403</v>
      </c>
      <c r="F280" s="5">
        <v>1625.7154936236593</v>
      </c>
      <c r="J280">
        <v>180</v>
      </c>
      <c r="K280" s="4">
        <v>1672.354914987051</v>
      </c>
      <c r="L280" s="4">
        <v>39.792616261591149</v>
      </c>
      <c r="M280" s="5">
        <v>1712.1475312486421</v>
      </c>
      <c r="N280" s="5">
        <v>1632.5622987254599</v>
      </c>
      <c r="T280">
        <v>279</v>
      </c>
      <c r="U280" s="4">
        <v>-918.98122396126564</v>
      </c>
      <c r="V280" s="4">
        <v>20.823003048891223</v>
      </c>
      <c r="W280" s="5">
        <v>-898.15822091237442</v>
      </c>
      <c r="X280" s="5">
        <v>-939.80422701015686</v>
      </c>
      <c r="AB280">
        <v>279</v>
      </c>
      <c r="AC280" s="4">
        <v>-1172.2912397252562</v>
      </c>
      <c r="AD280" s="4">
        <v>22.951840735772748</v>
      </c>
      <c r="AE280" s="5">
        <v>-1149.3393989894835</v>
      </c>
      <c r="AF280" s="5">
        <v>-1195.243080461029</v>
      </c>
      <c r="AJ280">
        <v>279</v>
      </c>
      <c r="AK280" s="4">
        <f t="shared" si="30"/>
        <v>-898.15822091237442</v>
      </c>
      <c r="AL280" s="4">
        <f t="shared" si="31"/>
        <v>-1195.243080461029</v>
      </c>
      <c r="AM280" s="4">
        <f t="shared" si="28"/>
        <v>-1046.7006506867017</v>
      </c>
      <c r="AN280" s="4">
        <f t="shared" si="29"/>
        <v>148.54242977432727</v>
      </c>
      <c r="AQ280">
        <v>279</v>
      </c>
      <c r="AR280" s="4">
        <v>-1046.7006506867017</v>
      </c>
      <c r="AS280" s="4">
        <v>148.54242977432727</v>
      </c>
      <c r="AT280" s="4">
        <f t="shared" si="32"/>
        <v>-898.15822091237442</v>
      </c>
      <c r="AU280" s="4">
        <f t="shared" si="33"/>
        <v>-1195.243080461029</v>
      </c>
      <c r="AW280">
        <v>268</v>
      </c>
      <c r="AX280" s="4">
        <v>1905.2546782941445</v>
      </c>
      <c r="AY280" s="4">
        <v>39.197350837742533</v>
      </c>
      <c r="AZ280" s="4">
        <v>1944.452029131887</v>
      </c>
      <c r="BA280" s="4">
        <v>1866.0573274564019</v>
      </c>
      <c r="BB280">
        <f t="shared" si="34"/>
        <v>281</v>
      </c>
      <c r="BD280" s="4">
        <v>1951.6129733013868</v>
      </c>
      <c r="BE280">
        <v>281</v>
      </c>
      <c r="BG280" s="4">
        <v>1863.9846688750788</v>
      </c>
      <c r="BH280">
        <v>281</v>
      </c>
    </row>
    <row r="281" spans="2:60" x14ac:dyDescent="0.35">
      <c r="B281">
        <v>181</v>
      </c>
      <c r="C281" s="4">
        <v>1680.5834646999213</v>
      </c>
      <c r="D281" s="4">
        <v>39.32714173375058</v>
      </c>
      <c r="E281" s="5">
        <v>1719.9106064336718</v>
      </c>
      <c r="F281" s="5">
        <v>1641.2563229661707</v>
      </c>
      <c r="J281">
        <v>181</v>
      </c>
      <c r="K281" s="4">
        <v>1693.039691476185</v>
      </c>
      <c r="L281" s="4">
        <v>43.347748235299036</v>
      </c>
      <c r="M281" s="5">
        <v>1736.3874397114841</v>
      </c>
      <c r="N281" s="5">
        <v>1649.6919432408858</v>
      </c>
      <c r="T281">
        <v>280</v>
      </c>
      <c r="U281" s="4">
        <v>1646.839798446121</v>
      </c>
      <c r="V281" s="4">
        <v>32.316292685492726</v>
      </c>
      <c r="W281" s="5">
        <v>1679.1560911316137</v>
      </c>
      <c r="X281" s="5">
        <v>1614.5235057606283</v>
      </c>
      <c r="AB281">
        <v>280</v>
      </c>
      <c r="AC281" s="4">
        <v>1655.8462447922532</v>
      </c>
      <c r="AD281" s="4">
        <v>35.620145718008587</v>
      </c>
      <c r="AE281" s="5">
        <v>1691.4663905102618</v>
      </c>
      <c r="AF281" s="5">
        <v>1620.2260990742445</v>
      </c>
      <c r="AJ281">
        <v>280</v>
      </c>
      <c r="AK281" s="4">
        <f t="shared" si="30"/>
        <v>1691.4663905102618</v>
      </c>
      <c r="AL281" s="4">
        <f t="shared" si="31"/>
        <v>1614.5235057606283</v>
      </c>
      <c r="AM281" s="4">
        <f t="shared" si="28"/>
        <v>1652.9949481354452</v>
      </c>
      <c r="AN281" s="4">
        <f t="shared" si="29"/>
        <v>38.471442374816661</v>
      </c>
      <c r="AQ281">
        <v>280</v>
      </c>
      <c r="AR281" s="4">
        <v>1652.9949481354452</v>
      </c>
      <c r="AS281" s="4">
        <v>38.471442374816661</v>
      </c>
      <c r="AT281" s="4">
        <f t="shared" si="32"/>
        <v>1691.4663905102618</v>
      </c>
      <c r="AU281" s="4">
        <f t="shared" si="33"/>
        <v>1614.5235057606285</v>
      </c>
      <c r="AW281">
        <v>108</v>
      </c>
      <c r="AX281" s="4">
        <v>1911.7298128954849</v>
      </c>
      <c r="AY281" s="4">
        <v>44.69372999790221</v>
      </c>
      <c r="AZ281" s="4">
        <v>1956.4235428933871</v>
      </c>
      <c r="BA281" s="4">
        <v>1867.0360828975827</v>
      </c>
      <c r="BB281">
        <f t="shared" si="34"/>
        <v>282</v>
      </c>
      <c r="BD281" s="4">
        <v>1954.8140471811257</v>
      </c>
      <c r="BE281">
        <v>282</v>
      </c>
      <c r="BG281" s="4">
        <v>1866.0573274564019</v>
      </c>
      <c r="BH281">
        <v>282</v>
      </c>
    </row>
    <row r="282" spans="2:60" x14ac:dyDescent="0.35">
      <c r="B282">
        <v>182</v>
      </c>
      <c r="C282" s="4">
        <v>979.60319783808131</v>
      </c>
      <c r="D282" s="4">
        <v>59.599365056850957</v>
      </c>
      <c r="E282" s="5">
        <v>1039.2025628949323</v>
      </c>
      <c r="F282" s="5">
        <v>920.00383278123036</v>
      </c>
      <c r="J282">
        <v>182</v>
      </c>
      <c r="K282" s="4">
        <v>920.39477536313484</v>
      </c>
      <c r="L282" s="4">
        <v>65.692500333704629</v>
      </c>
      <c r="M282" s="5">
        <v>986.08727569683947</v>
      </c>
      <c r="N282" s="5">
        <v>854.70227502943021</v>
      </c>
      <c r="T282">
        <v>281</v>
      </c>
      <c r="U282" s="4">
        <v>1662.4092444544533</v>
      </c>
      <c r="V282" s="4">
        <v>34.108635707185044</v>
      </c>
      <c r="W282" s="5">
        <v>1696.5178801616385</v>
      </c>
      <c r="X282" s="5">
        <v>1628.3006087472681</v>
      </c>
      <c r="AB282">
        <v>281</v>
      </c>
      <c r="AC282" s="4">
        <v>1673.007431595541</v>
      </c>
      <c r="AD282" s="4">
        <v>37.595728753806441</v>
      </c>
      <c r="AE282" s="5">
        <v>1710.6031603493475</v>
      </c>
      <c r="AF282" s="5">
        <v>1635.4117028417345</v>
      </c>
      <c r="AJ282">
        <v>281</v>
      </c>
      <c r="AK282" s="4">
        <f t="shared" si="30"/>
        <v>1710.6031603493475</v>
      </c>
      <c r="AL282" s="4">
        <f t="shared" si="31"/>
        <v>1628.3006087472681</v>
      </c>
      <c r="AM282" s="4">
        <f t="shared" si="28"/>
        <v>1669.4518845483078</v>
      </c>
      <c r="AN282" s="4">
        <f t="shared" si="29"/>
        <v>41.151275801039674</v>
      </c>
      <c r="AQ282">
        <v>281</v>
      </c>
      <c r="AR282" s="4">
        <v>1669.4518845483078</v>
      </c>
      <c r="AS282" s="4">
        <v>41.151275801039674</v>
      </c>
      <c r="AT282" s="4">
        <f t="shared" si="32"/>
        <v>1710.6031603493475</v>
      </c>
      <c r="AU282" s="4">
        <f t="shared" si="33"/>
        <v>1628.3006087472681</v>
      </c>
      <c r="AW282">
        <v>129</v>
      </c>
      <c r="AX282" s="4">
        <v>1913.3719536423055</v>
      </c>
      <c r="AY282" s="4">
        <v>41.442093538820245</v>
      </c>
      <c r="AZ282" s="4">
        <v>1954.8140471811257</v>
      </c>
      <c r="BA282" s="4">
        <v>1871.9298601034852</v>
      </c>
      <c r="BB282">
        <f t="shared" si="34"/>
        <v>283</v>
      </c>
      <c r="BD282" s="4">
        <v>1955.1529835327617</v>
      </c>
      <c r="BE282">
        <v>283</v>
      </c>
      <c r="BG282" s="4">
        <v>1867.0360828975827</v>
      </c>
      <c r="BH282">
        <v>283</v>
      </c>
    </row>
    <row r="283" spans="2:60" x14ac:dyDescent="0.35">
      <c r="B283">
        <v>183</v>
      </c>
      <c r="C283" s="4">
        <v>480.43373493975901</v>
      </c>
      <c r="D283" s="4">
        <v>60.824611308231397</v>
      </c>
      <c r="E283" s="5">
        <v>541.2583462479904</v>
      </c>
      <c r="F283" s="5">
        <v>419.60912363152761</v>
      </c>
      <c r="J283">
        <v>183</v>
      </c>
      <c r="K283" s="4">
        <v>370.19277108433721</v>
      </c>
      <c r="L283" s="4">
        <v>67.043009516158008</v>
      </c>
      <c r="M283" s="5">
        <v>437.23578060049522</v>
      </c>
      <c r="N283" s="5">
        <v>303.1497615681792</v>
      </c>
      <c r="T283">
        <v>282</v>
      </c>
      <c r="U283" s="4">
        <v>1901.2788818826709</v>
      </c>
      <c r="V283" s="4">
        <v>29.291447929704574</v>
      </c>
      <c r="W283" s="5">
        <v>1930.5703298123756</v>
      </c>
      <c r="X283" s="5">
        <v>1871.9874339529663</v>
      </c>
      <c r="AB283">
        <v>282</v>
      </c>
      <c r="AC283" s="4">
        <v>1936.2978831212702</v>
      </c>
      <c r="AD283" s="4">
        <v>32.286056253473696</v>
      </c>
      <c r="AE283" s="5">
        <v>1968.5839393747437</v>
      </c>
      <c r="AF283" s="5">
        <v>1904.0118268677966</v>
      </c>
      <c r="AJ283">
        <v>282</v>
      </c>
      <c r="AK283" s="4">
        <f t="shared" si="30"/>
        <v>1968.5839393747437</v>
      </c>
      <c r="AL283" s="4">
        <f t="shared" si="31"/>
        <v>1871.9874339529663</v>
      </c>
      <c r="AM283" s="4">
        <f t="shared" si="28"/>
        <v>1920.2856866638549</v>
      </c>
      <c r="AN283" s="4">
        <f t="shared" si="29"/>
        <v>48.298252710888846</v>
      </c>
      <c r="AQ283">
        <v>282</v>
      </c>
      <c r="AR283" s="4">
        <v>1920.2856866638549</v>
      </c>
      <c r="AS283" s="4">
        <v>48.298252710888846</v>
      </c>
      <c r="AT283" s="4">
        <f t="shared" si="32"/>
        <v>1968.5839393747437</v>
      </c>
      <c r="AU283" s="4">
        <f t="shared" si="33"/>
        <v>1871.9874339529661</v>
      </c>
      <c r="AW283">
        <v>100</v>
      </c>
      <c r="AX283" s="4">
        <v>1915.7356413931459</v>
      </c>
      <c r="AY283" s="4">
        <v>51.750972518067101</v>
      </c>
      <c r="AZ283" s="4">
        <v>1967.486613911213</v>
      </c>
      <c r="BA283" s="4">
        <v>1863.9846688750788</v>
      </c>
      <c r="BB283">
        <f t="shared" si="34"/>
        <v>284</v>
      </c>
      <c r="BD283" s="4">
        <v>1955.2094586335386</v>
      </c>
      <c r="BE283">
        <v>284</v>
      </c>
      <c r="BG283" s="4">
        <v>1871.9298601034852</v>
      </c>
      <c r="BH283">
        <v>284</v>
      </c>
    </row>
    <row r="284" spans="2:60" x14ac:dyDescent="0.35">
      <c r="B284">
        <v>184</v>
      </c>
      <c r="C284" s="4">
        <v>720.25056299966218</v>
      </c>
      <c r="D284" s="4">
        <v>60.722308978670299</v>
      </c>
      <c r="E284" s="5">
        <v>780.97287197833248</v>
      </c>
      <c r="F284" s="5">
        <v>659.52825402099188</v>
      </c>
      <c r="J284">
        <v>184</v>
      </c>
      <c r="K284" s="4">
        <v>634.52724918365038</v>
      </c>
      <c r="L284" s="4">
        <v>66.930248317906489</v>
      </c>
      <c r="M284" s="5">
        <v>701.45749750155687</v>
      </c>
      <c r="N284" s="5">
        <v>567.59700086574389</v>
      </c>
      <c r="T284">
        <v>283</v>
      </c>
      <c r="U284" s="4">
        <v>558.99135795518532</v>
      </c>
      <c r="V284" s="4">
        <v>85.341188428952137</v>
      </c>
      <c r="W284" s="5">
        <v>644.33254638413746</v>
      </c>
      <c r="X284" s="5">
        <v>473.65016952623319</v>
      </c>
      <c r="AB284">
        <v>283</v>
      </c>
      <c r="AC284" s="4">
        <v>456.78172503096494</v>
      </c>
      <c r="AD284" s="4">
        <v>94.06603650894499</v>
      </c>
      <c r="AE284" s="5">
        <v>550.84776153990992</v>
      </c>
      <c r="AF284" s="5">
        <v>362.71568852201995</v>
      </c>
      <c r="AJ284">
        <v>283</v>
      </c>
      <c r="AK284" s="4">
        <f t="shared" si="30"/>
        <v>644.33254638413746</v>
      </c>
      <c r="AL284" s="4">
        <f t="shared" si="31"/>
        <v>362.71568852201995</v>
      </c>
      <c r="AM284" s="4">
        <f t="shared" si="28"/>
        <v>503.5241174530787</v>
      </c>
      <c r="AN284" s="4">
        <f t="shared" si="29"/>
        <v>140.80842893105876</v>
      </c>
      <c r="AQ284">
        <v>283</v>
      </c>
      <c r="AR284" s="4">
        <v>503.5241174530787</v>
      </c>
      <c r="AS284" s="4">
        <v>140.80842893105876</v>
      </c>
      <c r="AT284" s="4">
        <f t="shared" si="32"/>
        <v>644.33254638413746</v>
      </c>
      <c r="AU284" s="4">
        <f t="shared" si="33"/>
        <v>362.71568852201995</v>
      </c>
      <c r="AW284">
        <v>269</v>
      </c>
      <c r="AX284" s="4">
        <v>1916.9530631557445</v>
      </c>
      <c r="AY284" s="4">
        <v>34.659910145642243</v>
      </c>
      <c r="AZ284" s="4">
        <v>1951.6129733013868</v>
      </c>
      <c r="BA284" s="4">
        <v>1882.2931530101023</v>
      </c>
      <c r="BB284">
        <f t="shared" si="34"/>
        <v>285</v>
      </c>
      <c r="BD284" s="4">
        <v>1956.4235428933871</v>
      </c>
      <c r="BE284">
        <v>285</v>
      </c>
      <c r="BG284" s="4">
        <v>1871.9874339529661</v>
      </c>
      <c r="BH284">
        <v>285</v>
      </c>
    </row>
    <row r="285" spans="2:60" x14ac:dyDescent="0.35">
      <c r="B285">
        <v>185</v>
      </c>
      <c r="C285" s="4">
        <v>872.39305821416519</v>
      </c>
      <c r="D285" s="4">
        <v>64.774996476390015</v>
      </c>
      <c r="E285" s="5">
        <v>937.16805469055521</v>
      </c>
      <c r="F285" s="5">
        <v>807.61806173777518</v>
      </c>
      <c r="J285">
        <v>185</v>
      </c>
      <c r="K285" s="4">
        <v>802.22401756558929</v>
      </c>
      <c r="L285" s="4">
        <v>71.39726192690091</v>
      </c>
      <c r="M285" s="5">
        <v>873.6212794924902</v>
      </c>
      <c r="N285" s="5">
        <v>730.82675563868838</v>
      </c>
      <c r="T285">
        <v>284</v>
      </c>
      <c r="U285" s="4">
        <v>1203.5545828172503</v>
      </c>
      <c r="V285" s="4">
        <v>85.266412422747521</v>
      </c>
      <c r="W285" s="5">
        <v>1288.820995239998</v>
      </c>
      <c r="X285" s="5">
        <v>1118.2881703945027</v>
      </c>
      <c r="AB285">
        <v>284</v>
      </c>
      <c r="AC285" s="4">
        <v>1167.2418083549151</v>
      </c>
      <c r="AD285" s="4">
        <v>93.983615785035113</v>
      </c>
      <c r="AE285" s="5">
        <v>1261.2254241399501</v>
      </c>
      <c r="AF285" s="5">
        <v>1073.2581925698801</v>
      </c>
      <c r="AJ285">
        <v>284</v>
      </c>
      <c r="AK285" s="4">
        <f t="shared" si="30"/>
        <v>1288.820995239998</v>
      </c>
      <c r="AL285" s="4">
        <f t="shared" si="31"/>
        <v>1073.2581925698801</v>
      </c>
      <c r="AM285" s="4">
        <f t="shared" si="28"/>
        <v>1181.039593904939</v>
      </c>
      <c r="AN285" s="4">
        <f t="shared" si="29"/>
        <v>107.78140133505894</v>
      </c>
      <c r="AQ285">
        <v>284</v>
      </c>
      <c r="AR285" s="4">
        <v>1181.039593904939</v>
      </c>
      <c r="AS285" s="4">
        <v>107.78140133505894</v>
      </c>
      <c r="AT285" s="4">
        <f t="shared" si="32"/>
        <v>1288.820995239998</v>
      </c>
      <c r="AU285" s="4">
        <f t="shared" si="33"/>
        <v>1073.2581925698801</v>
      </c>
      <c r="AW285">
        <v>275</v>
      </c>
      <c r="AX285" s="4">
        <v>1916.9657581577067</v>
      </c>
      <c r="AY285" s="4">
        <v>40.026973149356763</v>
      </c>
      <c r="AZ285" s="4">
        <v>1956.9927313070634</v>
      </c>
      <c r="BA285" s="4">
        <v>1876.9387850083499</v>
      </c>
      <c r="BB285">
        <f t="shared" si="34"/>
        <v>286</v>
      </c>
      <c r="BD285" s="4">
        <v>1956.9927313070634</v>
      </c>
      <c r="BE285">
        <v>286</v>
      </c>
      <c r="BG285" s="4">
        <v>1875.3842910723572</v>
      </c>
      <c r="BH285">
        <v>286</v>
      </c>
    </row>
    <row r="286" spans="2:60" x14ac:dyDescent="0.35">
      <c r="B286">
        <v>186</v>
      </c>
      <c r="C286" s="4">
        <v>1508.6683650489811</v>
      </c>
      <c r="D286" s="4">
        <v>48.046085639229261</v>
      </c>
      <c r="E286" s="5">
        <v>1556.7144506882103</v>
      </c>
      <c r="F286" s="5">
        <v>1460.6222794097519</v>
      </c>
      <c r="J286">
        <v>186</v>
      </c>
      <c r="K286" s="4">
        <v>1503.548868370679</v>
      </c>
      <c r="L286" s="4">
        <v>52.9580725210335</v>
      </c>
      <c r="M286" s="5">
        <v>1556.5069408917125</v>
      </c>
      <c r="N286" s="5">
        <v>1450.5907958496455</v>
      </c>
      <c r="T286">
        <v>285</v>
      </c>
      <c r="U286" s="4">
        <v>1900.805286566828</v>
      </c>
      <c r="V286" s="4">
        <v>23.924075407959265</v>
      </c>
      <c r="W286" s="5">
        <v>1924.7293619747873</v>
      </c>
      <c r="X286" s="5">
        <v>1876.8812111588688</v>
      </c>
      <c r="AB286">
        <v>285</v>
      </c>
      <c r="AC286" s="4">
        <v>1935.775869834478</v>
      </c>
      <c r="AD286" s="4">
        <v>26.369950925178124</v>
      </c>
      <c r="AE286" s="5">
        <v>1962.1458207596561</v>
      </c>
      <c r="AF286" s="5">
        <v>1909.4059189093</v>
      </c>
      <c r="AJ286">
        <v>285</v>
      </c>
      <c r="AK286" s="4">
        <f t="shared" si="30"/>
        <v>1962.1458207596561</v>
      </c>
      <c r="AL286" s="4">
        <f t="shared" si="31"/>
        <v>1876.8812111588688</v>
      </c>
      <c r="AM286" s="4">
        <f t="shared" si="28"/>
        <v>1919.5135159592623</v>
      </c>
      <c r="AN286" s="4">
        <f t="shared" si="29"/>
        <v>42.63230480039374</v>
      </c>
      <c r="AQ286">
        <v>285</v>
      </c>
      <c r="AR286" s="4">
        <v>1919.5135159592623</v>
      </c>
      <c r="AS286" s="4">
        <v>42.63230480039374</v>
      </c>
      <c r="AT286" s="4">
        <f t="shared" si="32"/>
        <v>1962.1458207596561</v>
      </c>
      <c r="AU286" s="4">
        <f t="shared" si="33"/>
        <v>1876.8812111588686</v>
      </c>
      <c r="AW286">
        <v>24</v>
      </c>
      <c r="AX286" s="4">
        <v>1919.459531377127</v>
      </c>
      <c r="AY286" s="4">
        <v>44.07524030476975</v>
      </c>
      <c r="AZ286" s="4">
        <v>1963.5347716818967</v>
      </c>
      <c r="BA286" s="4">
        <v>1875.3842910723572</v>
      </c>
      <c r="BB286">
        <f t="shared" si="34"/>
        <v>287</v>
      </c>
      <c r="BD286" s="4">
        <v>1958.0578051899836</v>
      </c>
      <c r="BE286">
        <v>287</v>
      </c>
      <c r="BG286" s="4">
        <v>1876.8812111588686</v>
      </c>
      <c r="BH286">
        <v>287</v>
      </c>
    </row>
    <row r="287" spans="2:60" x14ac:dyDescent="0.35">
      <c r="B287">
        <v>187</v>
      </c>
      <c r="C287" s="4">
        <v>1624.9360150883908</v>
      </c>
      <c r="D287" s="4">
        <v>29.821223290542775</v>
      </c>
      <c r="E287" s="5">
        <v>1654.7572383789336</v>
      </c>
      <c r="F287" s="5">
        <v>1595.1147917978481</v>
      </c>
      <c r="J287">
        <v>187</v>
      </c>
      <c r="K287" s="4">
        <v>1631.7031302781218</v>
      </c>
      <c r="L287" s="4">
        <v>32.869993146684806</v>
      </c>
      <c r="M287" s="5">
        <v>1664.5731234248065</v>
      </c>
      <c r="N287" s="5">
        <v>1598.8331371314371</v>
      </c>
      <c r="T287">
        <v>286</v>
      </c>
      <c r="U287" s="4">
        <v>1915.4867413579552</v>
      </c>
      <c r="V287" s="4">
        <v>15.979007352972573</v>
      </c>
      <c r="W287" s="5">
        <v>1931.4657487109278</v>
      </c>
      <c r="X287" s="5">
        <v>1899.5077340049827</v>
      </c>
      <c r="AB287">
        <v>286</v>
      </c>
      <c r="AC287" s="4">
        <v>1951.9582817250309</v>
      </c>
      <c r="AD287" s="4">
        <v>17.612619612073424</v>
      </c>
      <c r="AE287" s="5">
        <v>1969.5709013371043</v>
      </c>
      <c r="AF287" s="5">
        <v>1934.3456621129576</v>
      </c>
      <c r="AJ287">
        <v>286</v>
      </c>
      <c r="AK287" s="4">
        <f t="shared" si="30"/>
        <v>1969.5709013371043</v>
      </c>
      <c r="AL287" s="4">
        <f t="shared" si="31"/>
        <v>1899.5077340049827</v>
      </c>
      <c r="AM287" s="4">
        <f t="shared" si="28"/>
        <v>1934.5393176710436</v>
      </c>
      <c r="AN287" s="4">
        <f t="shared" si="29"/>
        <v>35.031583666060669</v>
      </c>
      <c r="AQ287">
        <v>286</v>
      </c>
      <c r="AR287" s="4">
        <v>1934.5393176710436</v>
      </c>
      <c r="AS287" s="4">
        <v>35.031583666060669</v>
      </c>
      <c r="AT287" s="4">
        <f t="shared" si="32"/>
        <v>1969.5709013371043</v>
      </c>
      <c r="AU287" s="4">
        <f t="shared" si="33"/>
        <v>1899.5077340049829</v>
      </c>
      <c r="AW287">
        <v>285</v>
      </c>
      <c r="AX287" s="4">
        <v>1919.5135159592623</v>
      </c>
      <c r="AY287" s="4">
        <v>42.63230480039374</v>
      </c>
      <c r="AZ287" s="4">
        <v>1962.1458207596561</v>
      </c>
      <c r="BA287" s="4">
        <v>1876.8812111588686</v>
      </c>
      <c r="BB287">
        <f t="shared" si="34"/>
        <v>288</v>
      </c>
      <c r="BD287" s="4">
        <v>1959.2374155934774</v>
      </c>
      <c r="BE287">
        <v>288</v>
      </c>
      <c r="BG287" s="4">
        <v>1876.9387850083499</v>
      </c>
      <c r="BH287">
        <v>288</v>
      </c>
    </row>
    <row r="288" spans="2:60" x14ac:dyDescent="0.35">
      <c r="B288">
        <v>188</v>
      </c>
      <c r="C288" s="4">
        <v>1630.9151559509064</v>
      </c>
      <c r="D288" s="4">
        <v>30.215700753381327</v>
      </c>
      <c r="E288" s="5">
        <v>1661.1308567042877</v>
      </c>
      <c r="F288" s="5">
        <v>1600.6994551975251</v>
      </c>
      <c r="J288">
        <v>188</v>
      </c>
      <c r="K288" s="4">
        <v>1638.2935480238712</v>
      </c>
      <c r="L288" s="4">
        <v>33.304799974483046</v>
      </c>
      <c r="M288" s="5">
        <v>1671.5983479983543</v>
      </c>
      <c r="N288" s="5">
        <v>1604.9887480493881</v>
      </c>
      <c r="T288">
        <v>287</v>
      </c>
      <c r="U288" s="4">
        <v>-2028.6721768407106</v>
      </c>
      <c r="V288" s="4">
        <v>13.257119172138118</v>
      </c>
      <c r="W288" s="5">
        <v>-2015.4150576685724</v>
      </c>
      <c r="X288" s="5">
        <v>-2041.9292960128487</v>
      </c>
      <c r="AB288">
        <v>287</v>
      </c>
      <c r="AC288" s="4">
        <v>-2395.4313389998897</v>
      </c>
      <c r="AD288" s="4">
        <v>14.612459458400735</v>
      </c>
      <c r="AE288" s="5">
        <v>-2380.818879541489</v>
      </c>
      <c r="AF288" s="5">
        <v>-2410.0437984582904</v>
      </c>
      <c r="AJ288">
        <v>287</v>
      </c>
      <c r="AK288" s="4">
        <f t="shared" si="30"/>
        <v>-2015.4150576685724</v>
      </c>
      <c r="AL288" s="4">
        <f t="shared" si="31"/>
        <v>-2410.0437984582904</v>
      </c>
      <c r="AM288" s="4">
        <f t="shared" si="28"/>
        <v>-2212.7294280634314</v>
      </c>
      <c r="AN288" s="4">
        <f t="shared" si="29"/>
        <v>197.314370394859</v>
      </c>
      <c r="AQ288">
        <v>287</v>
      </c>
      <c r="AR288" s="4">
        <v>-2212.7294280634314</v>
      </c>
      <c r="AS288" s="4">
        <v>197.314370394859</v>
      </c>
      <c r="AT288" s="4">
        <f t="shared" si="32"/>
        <v>-2015.4150576685724</v>
      </c>
      <c r="AU288" s="4">
        <f t="shared" si="33"/>
        <v>-2410.0437984582904</v>
      </c>
      <c r="AW288">
        <v>152</v>
      </c>
      <c r="AX288" s="4">
        <v>1919.5562334626843</v>
      </c>
      <c r="AY288" s="4">
        <v>39.681182130793104</v>
      </c>
      <c r="AZ288" s="4">
        <v>1959.2374155934774</v>
      </c>
      <c r="BA288" s="4">
        <v>1879.8750513318912</v>
      </c>
      <c r="BB288">
        <f t="shared" si="34"/>
        <v>289</v>
      </c>
      <c r="BD288" s="4">
        <v>1962.0871233831356</v>
      </c>
      <c r="BE288">
        <v>289</v>
      </c>
      <c r="BG288" s="4">
        <v>1877.6296712021247</v>
      </c>
      <c r="BH288">
        <v>289</v>
      </c>
    </row>
    <row r="289" spans="2:60" x14ac:dyDescent="0.35">
      <c r="B289">
        <v>189</v>
      </c>
      <c r="C289" s="4">
        <v>1675.0187197387681</v>
      </c>
      <c r="D289" s="4">
        <v>35.815021552890698</v>
      </c>
      <c r="E289" s="5">
        <v>1710.833741291659</v>
      </c>
      <c r="F289" s="5">
        <v>1639.2036981858773</v>
      </c>
      <c r="J289">
        <v>189</v>
      </c>
      <c r="K289" s="4">
        <v>1686.9060353563787</v>
      </c>
      <c r="L289" s="4">
        <v>39.476566790109644</v>
      </c>
      <c r="M289" s="5">
        <v>1726.3826021464884</v>
      </c>
      <c r="N289" s="5">
        <v>1647.429468566269</v>
      </c>
      <c r="T289">
        <v>288</v>
      </c>
      <c r="U289" s="4">
        <v>-1192.0802516834087</v>
      </c>
      <c r="V289" s="4">
        <v>63.762499977468906</v>
      </c>
      <c r="W289" s="5">
        <v>-1128.3177517059398</v>
      </c>
      <c r="X289" s="5">
        <v>-1255.8427516608776</v>
      </c>
      <c r="AB289">
        <v>288</v>
      </c>
      <c r="AC289" s="4">
        <v>-1473.3105199249367</v>
      </c>
      <c r="AD289" s="4">
        <v>70.281252947110261</v>
      </c>
      <c r="AE289" s="5">
        <v>-1403.0292669778264</v>
      </c>
      <c r="AF289" s="5">
        <v>-1543.5917728720469</v>
      </c>
      <c r="AJ289">
        <v>288</v>
      </c>
      <c r="AK289" s="4">
        <f t="shared" si="30"/>
        <v>-1128.3177517059398</v>
      </c>
      <c r="AL289" s="4">
        <f t="shared" si="31"/>
        <v>-1543.5917728720469</v>
      </c>
      <c r="AM289" s="4">
        <f t="shared" si="28"/>
        <v>-1335.9547622889934</v>
      </c>
      <c r="AN289" s="4">
        <f t="shared" si="29"/>
        <v>207.63701058305355</v>
      </c>
      <c r="AQ289">
        <v>288</v>
      </c>
      <c r="AR289" s="4">
        <v>-1335.9547622889934</v>
      </c>
      <c r="AS289" s="4">
        <v>207.63701058305355</v>
      </c>
      <c r="AT289" s="4">
        <f t="shared" si="32"/>
        <v>-1128.3177517059398</v>
      </c>
      <c r="AU289" s="4">
        <f t="shared" si="33"/>
        <v>-1543.5917728720469</v>
      </c>
      <c r="AW289">
        <v>282</v>
      </c>
      <c r="AX289" s="4">
        <v>1920.2856866638549</v>
      </c>
      <c r="AY289" s="4">
        <v>48.298252710888846</v>
      </c>
      <c r="AZ289" s="4">
        <v>1968.5839393747437</v>
      </c>
      <c r="BA289" s="4">
        <v>1871.9874339529661</v>
      </c>
      <c r="BB289">
        <f t="shared" si="34"/>
        <v>290</v>
      </c>
      <c r="BD289" s="4">
        <v>1962.1458207596561</v>
      </c>
      <c r="BE289">
        <v>290</v>
      </c>
      <c r="BG289" s="4">
        <v>1879.8750513318912</v>
      </c>
      <c r="BH289">
        <v>290</v>
      </c>
    </row>
    <row r="290" spans="2:60" x14ac:dyDescent="0.35">
      <c r="B290">
        <v>190</v>
      </c>
      <c r="C290" s="4">
        <v>1623.7520267987838</v>
      </c>
      <c r="D290" s="4">
        <v>65.426924819426176</v>
      </c>
      <c r="E290" s="5">
        <v>1689.17895161821</v>
      </c>
      <c r="F290" s="5">
        <v>1558.3251019793577</v>
      </c>
      <c r="J290">
        <v>190</v>
      </c>
      <c r="K290" s="4">
        <v>1630.3980970611417</v>
      </c>
      <c r="L290" s="4">
        <v>72.115840100537298</v>
      </c>
      <c r="M290" s="5">
        <v>1702.513937161679</v>
      </c>
      <c r="N290" s="5">
        <v>1558.2822569606044</v>
      </c>
      <c r="T290">
        <v>289</v>
      </c>
      <c r="U290" s="4">
        <v>-716.06728115686019</v>
      </c>
      <c r="V290" s="4">
        <v>70.709480648979479</v>
      </c>
      <c r="W290" s="5">
        <v>-645.35780050788071</v>
      </c>
      <c r="X290" s="5">
        <v>-786.77676180583967</v>
      </c>
      <c r="AB290">
        <v>289</v>
      </c>
      <c r="AC290" s="4">
        <v>-948.63240975825147</v>
      </c>
      <c r="AD290" s="4">
        <v>77.938457510382705</v>
      </c>
      <c r="AE290" s="5">
        <v>-870.69395224786876</v>
      </c>
      <c r="AF290" s="5">
        <v>-1026.5708672686342</v>
      </c>
      <c r="AJ290">
        <v>289</v>
      </c>
      <c r="AK290" s="4">
        <f t="shared" si="30"/>
        <v>-645.35780050788071</v>
      </c>
      <c r="AL290" s="4">
        <f t="shared" si="31"/>
        <v>-1026.5708672686342</v>
      </c>
      <c r="AM290" s="4">
        <f t="shared" si="28"/>
        <v>-835.96433388825744</v>
      </c>
      <c r="AN290" s="4">
        <f t="shared" si="29"/>
        <v>190.60653338037673</v>
      </c>
      <c r="AQ290">
        <v>289</v>
      </c>
      <c r="AR290" s="4">
        <v>-835.96433388825744</v>
      </c>
      <c r="AS290" s="4">
        <v>190.60653338037673</v>
      </c>
      <c r="AT290" s="4">
        <f t="shared" si="32"/>
        <v>-645.35780050788071</v>
      </c>
      <c r="AU290" s="4">
        <f t="shared" si="33"/>
        <v>-1026.5708672686342</v>
      </c>
      <c r="AW290">
        <v>258</v>
      </c>
      <c r="AX290" s="4">
        <v>1920.9815129927797</v>
      </c>
      <c r="AY290" s="4">
        <v>37.076292197203884</v>
      </c>
      <c r="AZ290" s="4">
        <v>1958.0578051899836</v>
      </c>
      <c r="BA290" s="4">
        <v>1883.9052207955758</v>
      </c>
      <c r="BB290">
        <f t="shared" si="34"/>
        <v>291</v>
      </c>
      <c r="BD290" s="4">
        <v>1962.6188439419468</v>
      </c>
      <c r="BE290">
        <v>291</v>
      </c>
      <c r="BG290" s="4">
        <v>1881.4295452678839</v>
      </c>
      <c r="BH290">
        <v>291</v>
      </c>
    </row>
    <row r="291" spans="2:60" x14ac:dyDescent="0.35">
      <c r="B291">
        <v>191</v>
      </c>
      <c r="C291" s="4">
        <v>-750.08529444882333</v>
      </c>
      <c r="D291" s="4">
        <v>29.172037493013249</v>
      </c>
      <c r="E291" s="5">
        <v>-720.91325695581008</v>
      </c>
      <c r="F291" s="5">
        <v>-779.25733194183658</v>
      </c>
      <c r="J291">
        <v>191</v>
      </c>
      <c r="K291" s="4">
        <v>-986.12825132304943</v>
      </c>
      <c r="L291" s="4">
        <v>32.154437902427617</v>
      </c>
      <c r="M291" s="5">
        <v>-953.97381342062181</v>
      </c>
      <c r="N291" s="5">
        <v>-1018.282689225477</v>
      </c>
      <c r="T291">
        <v>290</v>
      </c>
      <c r="U291" s="4">
        <v>412.50480185450942</v>
      </c>
      <c r="V291" s="4">
        <v>62.919666773783092</v>
      </c>
      <c r="W291" s="5">
        <v>475.42446862829252</v>
      </c>
      <c r="X291" s="5">
        <v>349.58513508072633</v>
      </c>
      <c r="AB291">
        <v>290</v>
      </c>
      <c r="AC291" s="4">
        <v>295.31913014681527</v>
      </c>
      <c r="AD291" s="4">
        <v>69.352252773004693</v>
      </c>
      <c r="AE291" s="5">
        <v>364.67138291981996</v>
      </c>
      <c r="AF291" s="5">
        <v>225.96687737381058</v>
      </c>
      <c r="AJ291">
        <v>290</v>
      </c>
      <c r="AK291" s="4">
        <f t="shared" si="30"/>
        <v>475.42446862829252</v>
      </c>
      <c r="AL291" s="4">
        <f t="shared" si="31"/>
        <v>225.96687737381058</v>
      </c>
      <c r="AM291" s="4">
        <f t="shared" si="28"/>
        <v>350.69567300105155</v>
      </c>
      <c r="AN291" s="4">
        <f t="shared" si="29"/>
        <v>124.72879562724097</v>
      </c>
      <c r="AQ291">
        <v>290</v>
      </c>
      <c r="AR291" s="4">
        <v>350.69567300105155</v>
      </c>
      <c r="AS291" s="4">
        <v>124.72879562724097</v>
      </c>
      <c r="AT291" s="4">
        <f t="shared" si="32"/>
        <v>475.42446862829252</v>
      </c>
      <c r="AU291" s="4">
        <f t="shared" si="33"/>
        <v>225.96687737381058</v>
      </c>
      <c r="AW291">
        <v>270</v>
      </c>
      <c r="AX291" s="4">
        <v>1921.0835961001612</v>
      </c>
      <c r="AY291" s="4">
        <v>34.069387432600479</v>
      </c>
      <c r="AZ291" s="4">
        <v>1955.1529835327617</v>
      </c>
      <c r="BA291" s="4">
        <v>1887.0142086675608</v>
      </c>
      <c r="BB291">
        <f t="shared" si="34"/>
        <v>292</v>
      </c>
      <c r="BD291" s="4">
        <v>1963.2856945862638</v>
      </c>
      <c r="BE291">
        <v>292</v>
      </c>
      <c r="BG291" s="4">
        <v>1882.2931530101023</v>
      </c>
      <c r="BH291">
        <v>292</v>
      </c>
    </row>
    <row r="292" spans="2:60" x14ac:dyDescent="0.35">
      <c r="B292">
        <v>192</v>
      </c>
      <c r="C292" s="4">
        <v>1503.3404177457494</v>
      </c>
      <c r="D292" s="4">
        <v>85.65620754573564</v>
      </c>
      <c r="E292" s="5">
        <v>1588.9966252914851</v>
      </c>
      <c r="F292" s="5">
        <v>1417.6842102000137</v>
      </c>
      <c r="J292">
        <v>192</v>
      </c>
      <c r="K292" s="4">
        <v>1497.6762188942687</v>
      </c>
      <c r="L292" s="4">
        <v>94.41326157442478</v>
      </c>
      <c r="M292" s="5">
        <v>1592.0894804686934</v>
      </c>
      <c r="N292" s="5">
        <v>1403.262957319844</v>
      </c>
      <c r="T292">
        <v>291</v>
      </c>
      <c r="U292" s="4">
        <v>1147.765509438128</v>
      </c>
      <c r="V292" s="4">
        <v>66.278469054970287</v>
      </c>
      <c r="W292" s="5">
        <v>1214.0439784930982</v>
      </c>
      <c r="X292" s="5">
        <v>1081.4870403831578</v>
      </c>
      <c r="AB292">
        <v>291</v>
      </c>
      <c r="AC292" s="4">
        <v>1105.7491444971852</v>
      </c>
      <c r="AD292" s="4">
        <v>73.054441877993895</v>
      </c>
      <c r="AE292" s="5">
        <v>1178.8035863751791</v>
      </c>
      <c r="AF292" s="5">
        <v>1032.6947026191913</v>
      </c>
      <c r="AJ292">
        <v>291</v>
      </c>
      <c r="AK292" s="4">
        <f t="shared" si="30"/>
        <v>1214.0439784930982</v>
      </c>
      <c r="AL292" s="4">
        <f t="shared" si="31"/>
        <v>1032.6947026191913</v>
      </c>
      <c r="AM292" s="4">
        <f t="shared" si="28"/>
        <v>1123.3693405561448</v>
      </c>
      <c r="AN292" s="4">
        <f t="shared" si="29"/>
        <v>90.674637936953332</v>
      </c>
      <c r="AQ292">
        <v>291</v>
      </c>
      <c r="AR292" s="4">
        <v>1123.3693405561448</v>
      </c>
      <c r="AS292" s="4">
        <v>90.674637936953332</v>
      </c>
      <c r="AT292" s="4">
        <f t="shared" si="32"/>
        <v>1214.0439784930982</v>
      </c>
      <c r="AU292" s="4">
        <f t="shared" si="33"/>
        <v>1032.6947026191915</v>
      </c>
      <c r="AW292">
        <v>227</v>
      </c>
      <c r="AX292" s="4">
        <v>1921.3675547541025</v>
      </c>
      <c r="AY292" s="4">
        <v>43.737883551977802</v>
      </c>
      <c r="AZ292" s="4">
        <v>1965.1054383060803</v>
      </c>
      <c r="BA292" s="4">
        <v>1877.6296712021247</v>
      </c>
      <c r="BB292">
        <f t="shared" si="34"/>
        <v>293</v>
      </c>
      <c r="BD292" s="4">
        <v>1963.5347716818967</v>
      </c>
      <c r="BE292">
        <v>293</v>
      </c>
      <c r="BG292" s="4">
        <v>1883.9052207955758</v>
      </c>
      <c r="BH292">
        <v>293</v>
      </c>
    </row>
    <row r="293" spans="2:60" x14ac:dyDescent="0.35">
      <c r="B293">
        <v>193</v>
      </c>
      <c r="C293" s="4">
        <v>-739.96219457268307</v>
      </c>
      <c r="D293" s="4">
        <v>25.689060438882734</v>
      </c>
      <c r="E293" s="5">
        <v>-714.27313413380034</v>
      </c>
      <c r="F293" s="5">
        <v>-765.65125501156581</v>
      </c>
      <c r="J293">
        <v>193</v>
      </c>
      <c r="K293" s="4">
        <v>-974.97021731786981</v>
      </c>
      <c r="L293" s="4">
        <v>28.315379028687403</v>
      </c>
      <c r="M293" s="5">
        <v>-946.65483828918241</v>
      </c>
      <c r="N293" s="5">
        <v>-1003.2855963465572</v>
      </c>
      <c r="T293">
        <v>292</v>
      </c>
      <c r="U293" s="4">
        <v>1204.8731372116129</v>
      </c>
      <c r="V293" s="4">
        <v>67.216898535444216</v>
      </c>
      <c r="W293" s="5">
        <v>1272.0900357470571</v>
      </c>
      <c r="X293" s="5">
        <v>1137.6562386761686</v>
      </c>
      <c r="AB293">
        <v>292</v>
      </c>
      <c r="AC293" s="4">
        <v>1168.6951650292526</v>
      </c>
      <c r="AD293" s="4">
        <v>74.088811604926036</v>
      </c>
      <c r="AE293" s="5">
        <v>1242.7839766341785</v>
      </c>
      <c r="AF293" s="5">
        <v>1094.6063534243267</v>
      </c>
      <c r="AJ293">
        <v>292</v>
      </c>
      <c r="AK293" s="4">
        <f t="shared" si="30"/>
        <v>1272.0900357470571</v>
      </c>
      <c r="AL293" s="4">
        <f t="shared" si="31"/>
        <v>1094.6063534243267</v>
      </c>
      <c r="AM293" s="4">
        <f t="shared" si="28"/>
        <v>1183.348194585692</v>
      </c>
      <c r="AN293" s="4">
        <f t="shared" si="29"/>
        <v>88.741841161365073</v>
      </c>
      <c r="AQ293">
        <v>292</v>
      </c>
      <c r="AR293" s="4">
        <v>1183.348194585692</v>
      </c>
      <c r="AS293" s="4">
        <v>88.741841161365073</v>
      </c>
      <c r="AT293" s="4">
        <f t="shared" si="32"/>
        <v>1272.0900357470571</v>
      </c>
      <c r="AU293" s="4">
        <f t="shared" si="33"/>
        <v>1094.6063534243269</v>
      </c>
      <c r="AW293">
        <v>162</v>
      </c>
      <c r="AX293" s="4">
        <v>1923.9138846324095</v>
      </c>
      <c r="AY293" s="4">
        <v>42.484339364525567</v>
      </c>
      <c r="AZ293" s="4">
        <v>1966.398223996935</v>
      </c>
      <c r="BA293" s="4">
        <v>1881.4295452678839</v>
      </c>
      <c r="BB293">
        <f t="shared" si="34"/>
        <v>294</v>
      </c>
      <c r="BD293" s="4">
        <v>1963.6312084453666</v>
      </c>
      <c r="BE293">
        <v>294</v>
      </c>
      <c r="BG293" s="4">
        <v>1887.0142086675608</v>
      </c>
      <c r="BH293">
        <v>294</v>
      </c>
    </row>
    <row r="294" spans="2:60" x14ac:dyDescent="0.35">
      <c r="B294">
        <v>194</v>
      </c>
      <c r="C294" s="4">
        <v>-28.266833689899613</v>
      </c>
      <c r="D294" s="4">
        <v>46.950895660991364</v>
      </c>
      <c r="E294" s="5">
        <v>18.684061971091751</v>
      </c>
      <c r="F294" s="5">
        <v>-75.217729350890977</v>
      </c>
      <c r="J294">
        <v>194</v>
      </c>
      <c r="K294" s="4">
        <v>-190.51475059114955</v>
      </c>
      <c r="L294" s="4">
        <v>51.750915902129236</v>
      </c>
      <c r="M294" s="5">
        <v>-138.76383468902031</v>
      </c>
      <c r="N294" s="5">
        <v>-242.26566649327879</v>
      </c>
      <c r="T294">
        <v>293</v>
      </c>
      <c r="U294" s="4">
        <v>1669.5110111491335</v>
      </c>
      <c r="V294" s="4">
        <v>44.021199550408284</v>
      </c>
      <c r="W294" s="5">
        <v>1713.5322106995418</v>
      </c>
      <c r="X294" s="5">
        <v>1625.4898115987253</v>
      </c>
      <c r="AB294">
        <v>293</v>
      </c>
      <c r="AC294" s="4">
        <v>1680.835246715973</v>
      </c>
      <c r="AD294" s="4">
        <v>48.521702595266959</v>
      </c>
      <c r="AE294" s="5">
        <v>1729.35694931124</v>
      </c>
      <c r="AF294" s="5">
        <v>1632.313544120706</v>
      </c>
      <c r="AJ294">
        <v>293</v>
      </c>
      <c r="AK294" s="4">
        <f t="shared" si="30"/>
        <v>1729.35694931124</v>
      </c>
      <c r="AL294" s="4">
        <f t="shared" si="31"/>
        <v>1625.4898115987253</v>
      </c>
      <c r="AM294" s="4">
        <f t="shared" si="28"/>
        <v>1677.4233804549826</v>
      </c>
      <c r="AN294" s="4">
        <f t="shared" si="29"/>
        <v>51.933568856257352</v>
      </c>
      <c r="AQ294">
        <v>293</v>
      </c>
      <c r="AR294" s="4">
        <v>1677.4233804549826</v>
      </c>
      <c r="AS294" s="4">
        <v>51.933568856257352</v>
      </c>
      <c r="AT294" s="4">
        <f t="shared" si="32"/>
        <v>1729.35694931124</v>
      </c>
      <c r="AU294" s="4">
        <f t="shared" si="33"/>
        <v>1625.4898115987253</v>
      </c>
      <c r="AW294">
        <v>137</v>
      </c>
      <c r="AX294" s="4">
        <v>1926.2831277689686</v>
      </c>
      <c r="AY294" s="4">
        <v>38.865902155039294</v>
      </c>
      <c r="AZ294" s="4">
        <v>1965.1490299240079</v>
      </c>
      <c r="BA294" s="4">
        <v>1887.4172256139293</v>
      </c>
      <c r="BB294">
        <f t="shared" si="34"/>
        <v>295</v>
      </c>
      <c r="BD294" s="4">
        <v>1965.1054383060803</v>
      </c>
      <c r="BE294">
        <v>295</v>
      </c>
      <c r="BG294" s="4">
        <v>1887.4172256139293</v>
      </c>
      <c r="BH294">
        <v>295</v>
      </c>
    </row>
    <row r="295" spans="2:60" x14ac:dyDescent="0.35">
      <c r="B295">
        <v>195</v>
      </c>
      <c r="C295" s="4">
        <v>840.95816912509849</v>
      </c>
      <c r="D295" s="4">
        <v>58.257623931402577</v>
      </c>
      <c r="E295" s="5">
        <v>899.21579305650107</v>
      </c>
      <c r="F295" s="5">
        <v>782.70054519369592</v>
      </c>
      <c r="J295">
        <v>195</v>
      </c>
      <c r="K295" s="4">
        <v>767.57538565476852</v>
      </c>
      <c r="L295" s="4">
        <v>64.213586435088473</v>
      </c>
      <c r="M295" s="5">
        <v>831.788972089857</v>
      </c>
      <c r="N295" s="5">
        <v>703.36179921968005</v>
      </c>
      <c r="T295">
        <v>294</v>
      </c>
      <c r="U295" s="4">
        <v>1677.6360801412959</v>
      </c>
      <c r="V295" s="4">
        <v>45.681827617361421</v>
      </c>
      <c r="W295" s="5">
        <v>1723.3179077586574</v>
      </c>
      <c r="X295" s="5">
        <v>1631.9542525239344</v>
      </c>
      <c r="AB295">
        <v>294</v>
      </c>
      <c r="AC295" s="4">
        <v>1689.7909813445192</v>
      </c>
      <c r="AD295" s="4">
        <v>50.352104810767372</v>
      </c>
      <c r="AE295" s="5">
        <v>1740.1430861552865</v>
      </c>
      <c r="AF295" s="5">
        <v>1639.4388765337519</v>
      </c>
      <c r="AJ295">
        <v>294</v>
      </c>
      <c r="AK295" s="4">
        <f t="shared" si="30"/>
        <v>1740.1430861552865</v>
      </c>
      <c r="AL295" s="4">
        <f t="shared" si="31"/>
        <v>1631.9542525239344</v>
      </c>
      <c r="AM295" s="4">
        <f t="shared" si="28"/>
        <v>1686.0486693396106</v>
      </c>
      <c r="AN295" s="4">
        <f t="shared" si="29"/>
        <v>54.094416815675913</v>
      </c>
      <c r="AQ295">
        <v>294</v>
      </c>
      <c r="AR295" s="4">
        <v>1686.0486693396106</v>
      </c>
      <c r="AS295" s="4">
        <v>54.094416815675913</v>
      </c>
      <c r="AT295" s="4">
        <f t="shared" si="32"/>
        <v>1740.1430861552865</v>
      </c>
      <c r="AU295" s="4">
        <f t="shared" si="33"/>
        <v>1631.9542525239347</v>
      </c>
      <c r="AW295">
        <v>130</v>
      </c>
      <c r="AX295" s="4">
        <v>1927.349775681927</v>
      </c>
      <c r="AY295" s="4">
        <v>35.269068260019822</v>
      </c>
      <c r="AZ295" s="4">
        <v>1962.6188439419468</v>
      </c>
      <c r="BA295" s="4">
        <v>1892.0807074219072</v>
      </c>
      <c r="BB295">
        <f t="shared" si="34"/>
        <v>296</v>
      </c>
      <c r="BD295" s="4">
        <v>1965.1490299240079</v>
      </c>
      <c r="BE295">
        <v>296</v>
      </c>
      <c r="BG295" s="4">
        <v>1887.9929641087413</v>
      </c>
      <c r="BH295">
        <v>296</v>
      </c>
    </row>
    <row r="296" spans="2:60" x14ac:dyDescent="0.35">
      <c r="B296">
        <v>196</v>
      </c>
      <c r="C296" s="4">
        <v>854.45563562661869</v>
      </c>
      <c r="D296" s="4">
        <v>59.214334671160941</v>
      </c>
      <c r="E296" s="5">
        <v>913.66997029777963</v>
      </c>
      <c r="F296" s="5">
        <v>795.24130095545775</v>
      </c>
      <c r="J296">
        <v>196</v>
      </c>
      <c r="K296" s="4">
        <v>782.45276432834135</v>
      </c>
      <c r="L296" s="4">
        <v>65.268106404066202</v>
      </c>
      <c r="M296" s="5">
        <v>847.72087073240755</v>
      </c>
      <c r="N296" s="5">
        <v>717.18465792427514</v>
      </c>
      <c r="T296">
        <v>295</v>
      </c>
      <c r="U296" s="4">
        <v>1747.8018545093278</v>
      </c>
      <c r="V296" s="4">
        <v>44.433614854686482</v>
      </c>
      <c r="W296" s="5">
        <v>1792.2354693640143</v>
      </c>
      <c r="X296" s="5">
        <v>1703.3682396546412</v>
      </c>
      <c r="AB296">
        <v>295</v>
      </c>
      <c r="AC296" s="4">
        <v>1767.1301468153217</v>
      </c>
      <c r="AD296" s="4">
        <v>48.976281137975889</v>
      </c>
      <c r="AE296" s="5">
        <v>1816.1064279532975</v>
      </c>
      <c r="AF296" s="5">
        <v>1718.1538656773459</v>
      </c>
      <c r="AJ296">
        <v>295</v>
      </c>
      <c r="AK296" s="4">
        <f t="shared" si="30"/>
        <v>1816.1064279532975</v>
      </c>
      <c r="AL296" s="4">
        <f t="shared" si="31"/>
        <v>1703.3682396546412</v>
      </c>
      <c r="AM296" s="4">
        <f t="shared" si="28"/>
        <v>1759.7373338039692</v>
      </c>
      <c r="AN296" s="4">
        <f t="shared" si="29"/>
        <v>56.369094149328248</v>
      </c>
      <c r="AQ296">
        <v>295</v>
      </c>
      <c r="AR296" s="4">
        <v>1759.7373338039692</v>
      </c>
      <c r="AS296" s="4">
        <v>56.369094149328248</v>
      </c>
      <c r="AT296" s="4">
        <f t="shared" si="32"/>
        <v>1816.1064279532975</v>
      </c>
      <c r="AU296" s="4">
        <f t="shared" si="33"/>
        <v>1703.368239654641</v>
      </c>
      <c r="AW296">
        <v>29</v>
      </c>
      <c r="AX296" s="4">
        <v>1927.9134964020104</v>
      </c>
      <c r="AY296" s="4">
        <v>35.372198184253421</v>
      </c>
      <c r="AZ296" s="4">
        <v>1963.2856945862638</v>
      </c>
      <c r="BA296" s="4">
        <v>1892.541298217757</v>
      </c>
      <c r="BB296">
        <f t="shared" si="34"/>
        <v>297</v>
      </c>
      <c r="BD296" s="4">
        <v>1966.398223996935</v>
      </c>
      <c r="BE296">
        <v>297</v>
      </c>
      <c r="BG296" s="4">
        <v>1890.0080488405838</v>
      </c>
      <c r="BH296">
        <v>297</v>
      </c>
    </row>
    <row r="297" spans="2:60" x14ac:dyDescent="0.35">
      <c r="B297">
        <v>197</v>
      </c>
      <c r="C297" s="4">
        <v>1515.0027023983785</v>
      </c>
      <c r="D297" s="4">
        <v>45.974640964370792</v>
      </c>
      <c r="E297" s="5">
        <v>1560.9773433627493</v>
      </c>
      <c r="F297" s="5">
        <v>1469.0280614340077</v>
      </c>
      <c r="J297">
        <v>197</v>
      </c>
      <c r="K297" s="4">
        <v>1510.5307960815223</v>
      </c>
      <c r="L297" s="4">
        <v>50.674853901764891</v>
      </c>
      <c r="M297" s="5">
        <v>1561.2056499832872</v>
      </c>
      <c r="N297" s="5">
        <v>1459.8559421797574</v>
      </c>
      <c r="T297">
        <v>296</v>
      </c>
      <c r="U297" s="4">
        <v>1691.7388784634065</v>
      </c>
      <c r="V297" s="4">
        <v>48.226648072648686</v>
      </c>
      <c r="W297" s="5">
        <v>1739.9655265360552</v>
      </c>
      <c r="X297" s="5">
        <v>1643.5122303907578</v>
      </c>
      <c r="AB297">
        <v>296</v>
      </c>
      <c r="AC297" s="4">
        <v>1705.335577878353</v>
      </c>
      <c r="AD297" s="4">
        <v>53.15709473723237</v>
      </c>
      <c r="AE297" s="5">
        <v>1758.4926726155854</v>
      </c>
      <c r="AF297" s="5">
        <v>1652.1784831411205</v>
      </c>
      <c r="AJ297">
        <v>296</v>
      </c>
      <c r="AK297" s="4">
        <f t="shared" si="30"/>
        <v>1758.4926726155854</v>
      </c>
      <c r="AL297" s="4">
        <f t="shared" si="31"/>
        <v>1643.5122303907578</v>
      </c>
      <c r="AM297" s="4">
        <f t="shared" si="28"/>
        <v>1701.0024515031716</v>
      </c>
      <c r="AN297" s="4">
        <f t="shared" si="29"/>
        <v>57.490221112413792</v>
      </c>
      <c r="AQ297">
        <v>296</v>
      </c>
      <c r="AR297" s="4">
        <v>1701.0024515031716</v>
      </c>
      <c r="AS297" s="4">
        <v>57.490221112413792</v>
      </c>
      <c r="AT297" s="4">
        <f t="shared" si="32"/>
        <v>1758.4926726155854</v>
      </c>
      <c r="AU297" s="4">
        <f t="shared" si="33"/>
        <v>1643.5122303907578</v>
      </c>
      <c r="AW297">
        <v>273</v>
      </c>
      <c r="AX297" s="4">
        <v>1927.97631006948</v>
      </c>
      <c r="AY297" s="4">
        <v>34.110813313655626</v>
      </c>
      <c r="AZ297" s="4">
        <v>1962.0871233831356</v>
      </c>
      <c r="BA297" s="4">
        <v>1893.8654967558243</v>
      </c>
      <c r="BB297">
        <f t="shared" si="34"/>
        <v>298</v>
      </c>
      <c r="BD297" s="4">
        <v>1966.4715269413671</v>
      </c>
      <c r="BE297">
        <v>298</v>
      </c>
      <c r="BG297" s="4">
        <v>1892.0807074219072</v>
      </c>
      <c r="BH297">
        <v>298</v>
      </c>
    </row>
    <row r="298" spans="2:60" x14ac:dyDescent="0.35">
      <c r="B298">
        <v>198</v>
      </c>
      <c r="C298" s="4">
        <v>1617.4176894493862</v>
      </c>
      <c r="D298" s="4">
        <v>28.348151847064742</v>
      </c>
      <c r="E298" s="5">
        <v>1645.7658412964511</v>
      </c>
      <c r="F298" s="5">
        <v>1589.0695376023214</v>
      </c>
      <c r="J298">
        <v>198</v>
      </c>
      <c r="K298" s="4">
        <v>1623.4161693502983</v>
      </c>
      <c r="L298" s="4">
        <v>31.246322387777525</v>
      </c>
      <c r="M298" s="5">
        <v>1654.6624917380759</v>
      </c>
      <c r="N298" s="5">
        <v>1592.1698469625208</v>
      </c>
      <c r="T298">
        <v>297</v>
      </c>
      <c r="U298" s="4">
        <v>1941.64278617949</v>
      </c>
      <c r="V298" s="4">
        <v>19.415222464065444</v>
      </c>
      <c r="W298" s="5">
        <v>1961.0580086435555</v>
      </c>
      <c r="X298" s="5">
        <v>1922.2275637154246</v>
      </c>
      <c r="AB298">
        <v>297</v>
      </c>
      <c r="AC298" s="4">
        <v>1980.7883872392097</v>
      </c>
      <c r="AD298" s="4">
        <v>21.400135840087348</v>
      </c>
      <c r="AE298" s="5">
        <v>2002.1885230792971</v>
      </c>
      <c r="AF298" s="5">
        <v>1959.3882513991223</v>
      </c>
      <c r="AJ298">
        <v>297</v>
      </c>
      <c r="AK298" s="4">
        <f t="shared" si="30"/>
        <v>2002.1885230792971</v>
      </c>
      <c r="AL298" s="4">
        <f t="shared" si="31"/>
        <v>1922.2275637154246</v>
      </c>
      <c r="AM298" s="4">
        <f t="shared" si="28"/>
        <v>1962.2080433973608</v>
      </c>
      <c r="AN298" s="4">
        <f t="shared" si="29"/>
        <v>39.980479681936231</v>
      </c>
      <c r="AQ298">
        <v>297</v>
      </c>
      <c r="AR298" s="4">
        <v>1962.2080433973608</v>
      </c>
      <c r="AS298" s="4">
        <v>39.980479681936231</v>
      </c>
      <c r="AT298" s="4">
        <f t="shared" si="32"/>
        <v>2002.1885230792971</v>
      </c>
      <c r="AU298" s="4">
        <f t="shared" si="33"/>
        <v>1922.2275637154246</v>
      </c>
      <c r="AW298">
        <v>247</v>
      </c>
      <c r="AX298" s="4">
        <v>1928.8912612446147</v>
      </c>
      <c r="AY298" s="4">
        <v>38.883212404030928</v>
      </c>
      <c r="AZ298" s="4">
        <v>1967.7744736486457</v>
      </c>
      <c r="BA298" s="4">
        <v>1890.0080488405838</v>
      </c>
      <c r="BB298">
        <f t="shared" si="34"/>
        <v>299</v>
      </c>
      <c r="BD298" s="4">
        <v>1967.3595118861519</v>
      </c>
      <c r="BE298">
        <v>299</v>
      </c>
      <c r="BG298" s="4">
        <v>1892.541298217757</v>
      </c>
      <c r="BH298">
        <v>299</v>
      </c>
    </row>
    <row r="299" spans="2:60" x14ac:dyDescent="0.35">
      <c r="B299">
        <v>199</v>
      </c>
      <c r="C299" s="4">
        <v>1639.1438745636754</v>
      </c>
      <c r="D299" s="4">
        <v>19.117151173908553</v>
      </c>
      <c r="E299" s="5">
        <v>1658.2610257375839</v>
      </c>
      <c r="F299" s="5">
        <v>1620.0267233897669</v>
      </c>
      <c r="J299">
        <v>199</v>
      </c>
      <c r="K299" s="4">
        <v>1647.3635288818828</v>
      </c>
      <c r="L299" s="4">
        <v>21.071591260637206</v>
      </c>
      <c r="M299" s="5">
        <v>1668.43512014252</v>
      </c>
      <c r="N299" s="5">
        <v>1626.2919376212456</v>
      </c>
      <c r="T299">
        <v>298</v>
      </c>
      <c r="U299" s="4">
        <v>724.79763218898347</v>
      </c>
      <c r="V299" s="4">
        <v>58.07898685795999</v>
      </c>
      <c r="W299" s="5">
        <v>782.87661904694346</v>
      </c>
      <c r="X299" s="5">
        <v>666.71864533102348</v>
      </c>
      <c r="AB299">
        <v>298</v>
      </c>
      <c r="AC299" s="4">
        <v>639.53918754829465</v>
      </c>
      <c r="AD299" s="4">
        <v>64.016686417856135</v>
      </c>
      <c r="AE299" s="5">
        <v>703.55587396615078</v>
      </c>
      <c r="AF299" s="5">
        <v>575.52250113043851</v>
      </c>
      <c r="AJ299">
        <v>298</v>
      </c>
      <c r="AK299" s="4">
        <f t="shared" si="30"/>
        <v>782.87661904694346</v>
      </c>
      <c r="AL299" s="4">
        <f t="shared" si="31"/>
        <v>575.52250113043851</v>
      </c>
      <c r="AM299" s="4">
        <f t="shared" si="28"/>
        <v>679.19956008869099</v>
      </c>
      <c r="AN299" s="4">
        <f t="shared" si="29"/>
        <v>103.67705895825247</v>
      </c>
      <c r="AQ299">
        <v>298</v>
      </c>
      <c r="AR299" s="4">
        <v>679.19956008869099</v>
      </c>
      <c r="AS299" s="4">
        <v>103.67705895825247</v>
      </c>
      <c r="AT299" s="4">
        <f t="shared" si="32"/>
        <v>782.87661904694346</v>
      </c>
      <c r="AU299" s="4">
        <f t="shared" si="33"/>
        <v>575.52250113043851</v>
      </c>
      <c r="AW299">
        <v>111</v>
      </c>
      <c r="AX299" s="4">
        <v>1930.37002032178</v>
      </c>
      <c r="AY299" s="4">
        <v>36.101506619587099</v>
      </c>
      <c r="AZ299" s="4">
        <v>1966.4715269413671</v>
      </c>
      <c r="BA299" s="4">
        <v>1894.2685137021929</v>
      </c>
      <c r="BB299">
        <f t="shared" si="34"/>
        <v>300</v>
      </c>
      <c r="BD299" s="4">
        <v>1967.486613911213</v>
      </c>
      <c r="BE299">
        <v>300</v>
      </c>
      <c r="BG299" s="4">
        <v>1893.8654967558243</v>
      </c>
      <c r="BH299">
        <v>300</v>
      </c>
    </row>
    <row r="300" spans="2:60" x14ac:dyDescent="0.35">
      <c r="B300">
        <v>200</v>
      </c>
      <c r="C300" s="4">
        <v>1664.7180216191871</v>
      </c>
      <c r="D300" s="4">
        <v>24.428713024440867</v>
      </c>
      <c r="E300" s="5">
        <v>1689.146734643628</v>
      </c>
      <c r="F300" s="5">
        <v>1640.2893085947462</v>
      </c>
      <c r="J300">
        <v>200</v>
      </c>
      <c r="K300" s="4">
        <v>1675.552246368652</v>
      </c>
      <c r="L300" s="4">
        <v>26.926180119188757</v>
      </c>
      <c r="M300" s="5">
        <v>1702.4784264878408</v>
      </c>
      <c r="N300" s="5">
        <v>1648.6260662494633</v>
      </c>
      <c r="T300">
        <v>299</v>
      </c>
      <c r="U300" s="4">
        <v>853.40586709349827</v>
      </c>
      <c r="V300" s="4">
        <v>59.07156910222011</v>
      </c>
      <c r="W300" s="5">
        <v>912.47743619571838</v>
      </c>
      <c r="X300" s="5">
        <v>794.33429799127816</v>
      </c>
      <c r="AB300">
        <v>299</v>
      </c>
      <c r="AC300" s="4">
        <v>781.29567281156869</v>
      </c>
      <c r="AD300" s="4">
        <v>65.110745211101403</v>
      </c>
      <c r="AE300" s="5">
        <v>846.4064180226701</v>
      </c>
      <c r="AF300" s="5">
        <v>716.18492760046729</v>
      </c>
      <c r="AJ300">
        <v>299</v>
      </c>
      <c r="AK300" s="4">
        <f t="shared" si="30"/>
        <v>912.47743619571838</v>
      </c>
      <c r="AL300" s="4">
        <f t="shared" si="31"/>
        <v>716.18492760046729</v>
      </c>
      <c r="AM300" s="4">
        <f t="shared" si="28"/>
        <v>814.33118189809284</v>
      </c>
      <c r="AN300" s="4">
        <f t="shared" si="29"/>
        <v>98.146254297625546</v>
      </c>
      <c r="AQ300">
        <v>299</v>
      </c>
      <c r="AR300" s="4">
        <v>814.33118189809284</v>
      </c>
      <c r="AS300" s="4">
        <v>98.146254297625546</v>
      </c>
      <c r="AT300" s="4">
        <f t="shared" si="32"/>
        <v>912.47743619571838</v>
      </c>
      <c r="AU300" s="4">
        <f t="shared" si="33"/>
        <v>716.18492760046729</v>
      </c>
      <c r="AW300">
        <v>42</v>
      </c>
      <c r="AX300" s="4">
        <v>1930.8213137439516</v>
      </c>
      <c r="AY300" s="4">
        <v>42.828349635210316</v>
      </c>
      <c r="AZ300" s="4">
        <v>1973.6496633791619</v>
      </c>
      <c r="BA300" s="4">
        <v>1887.9929641087413</v>
      </c>
      <c r="BB300">
        <f t="shared" si="34"/>
        <v>301</v>
      </c>
      <c r="BD300" s="4">
        <v>1967.7744736486457</v>
      </c>
      <c r="BE300">
        <v>301</v>
      </c>
      <c r="BG300" s="4">
        <v>1894.1533660032308</v>
      </c>
      <c r="BH300">
        <v>301</v>
      </c>
    </row>
    <row r="301" spans="2:60" x14ac:dyDescent="0.35">
      <c r="B301">
        <v>201</v>
      </c>
      <c r="C301" s="4">
        <v>1708.3479900912059</v>
      </c>
      <c r="D301" s="4">
        <v>31.535905879526894</v>
      </c>
      <c r="E301" s="5">
        <v>1739.8838959707327</v>
      </c>
      <c r="F301" s="5">
        <v>1676.8120842116791</v>
      </c>
      <c r="J301">
        <v>201</v>
      </c>
      <c r="K301" s="4">
        <v>1723.6427204143677</v>
      </c>
      <c r="L301" s="4">
        <v>34.759976143006782</v>
      </c>
      <c r="M301" s="5">
        <v>1758.4026965573744</v>
      </c>
      <c r="N301" s="5">
        <v>1688.8827442713609</v>
      </c>
      <c r="T301">
        <v>300</v>
      </c>
      <c r="U301" s="4">
        <v>1658.6002042168011</v>
      </c>
      <c r="V301" s="4">
        <v>43.296574003914287</v>
      </c>
      <c r="W301" s="5">
        <v>1701.8967782207153</v>
      </c>
      <c r="X301" s="5">
        <v>1615.3036302128869</v>
      </c>
      <c r="AB301">
        <v>300</v>
      </c>
      <c r="AC301" s="4">
        <v>1668.8089745004968</v>
      </c>
      <c r="AD301" s="4">
        <v>47.722995026663511</v>
      </c>
      <c r="AE301" s="5">
        <v>1716.5319695271603</v>
      </c>
      <c r="AF301" s="5">
        <v>1621.0859794738333</v>
      </c>
      <c r="AJ301">
        <v>300</v>
      </c>
      <c r="AK301" s="4">
        <f t="shared" si="30"/>
        <v>1716.5319695271603</v>
      </c>
      <c r="AL301" s="4">
        <f t="shared" si="31"/>
        <v>1615.3036302128869</v>
      </c>
      <c r="AM301" s="4">
        <f t="shared" si="28"/>
        <v>1665.9177998700236</v>
      </c>
      <c r="AN301" s="4">
        <f t="shared" si="29"/>
        <v>50.614169657136699</v>
      </c>
      <c r="AQ301">
        <v>300</v>
      </c>
      <c r="AR301" s="4">
        <v>1665.9177998700236</v>
      </c>
      <c r="AS301" s="4">
        <v>50.614169657136699</v>
      </c>
      <c r="AT301" s="4">
        <f t="shared" si="32"/>
        <v>1716.5319695271603</v>
      </c>
      <c r="AU301" s="4">
        <f t="shared" si="33"/>
        <v>1615.3036302128869</v>
      </c>
      <c r="AW301">
        <v>109</v>
      </c>
      <c r="AX301" s="4">
        <v>1931.3546812914046</v>
      </c>
      <c r="AY301" s="4">
        <v>37.201315288173873</v>
      </c>
      <c r="AZ301" s="4">
        <v>1968.5559965795785</v>
      </c>
      <c r="BA301" s="4">
        <v>1894.1533660032308</v>
      </c>
      <c r="BB301">
        <f t="shared" si="34"/>
        <v>302</v>
      </c>
      <c r="BD301" s="4">
        <v>1968.0335295483821</v>
      </c>
      <c r="BE301">
        <v>302</v>
      </c>
      <c r="BG301" s="4">
        <v>1894.2685137021929</v>
      </c>
      <c r="BH301">
        <v>302</v>
      </c>
    </row>
    <row r="302" spans="2:60" x14ac:dyDescent="0.35">
      <c r="B302">
        <v>202</v>
      </c>
      <c r="C302" s="4">
        <v>1729.9557763765342</v>
      </c>
      <c r="D302" s="4">
        <v>35.410946524643776</v>
      </c>
      <c r="E302" s="5">
        <v>1765.366722901178</v>
      </c>
      <c r="F302" s="5">
        <v>1694.5448298518904</v>
      </c>
      <c r="J302">
        <v>202</v>
      </c>
      <c r="K302" s="4">
        <v>1747.4595766242539</v>
      </c>
      <c r="L302" s="4">
        <v>39.03118119073909</v>
      </c>
      <c r="M302" s="5">
        <v>1786.490757814993</v>
      </c>
      <c r="N302" s="5">
        <v>1708.4283954335149</v>
      </c>
      <c r="T302">
        <v>301</v>
      </c>
      <c r="U302" s="4">
        <v>1322.5705651837952</v>
      </c>
      <c r="V302" s="4">
        <v>59.202647657924899</v>
      </c>
      <c r="W302" s="5">
        <v>1381.7732128417201</v>
      </c>
      <c r="X302" s="5">
        <v>1263.3679175258703</v>
      </c>
      <c r="AB302">
        <v>301</v>
      </c>
      <c r="AC302" s="4">
        <v>1298.4253780770505</v>
      </c>
      <c r="AD302" s="4">
        <v>65.255224570171094</v>
      </c>
      <c r="AE302" s="5">
        <v>1363.6806026472216</v>
      </c>
      <c r="AF302" s="5">
        <v>1233.1701535068794</v>
      </c>
      <c r="AJ302">
        <v>301</v>
      </c>
      <c r="AK302" s="4">
        <f t="shared" si="30"/>
        <v>1381.7732128417201</v>
      </c>
      <c r="AL302" s="4">
        <f t="shared" si="31"/>
        <v>1233.1701535068794</v>
      </c>
      <c r="AM302" s="4">
        <f t="shared" si="28"/>
        <v>1307.4716831742999</v>
      </c>
      <c r="AN302" s="4">
        <f t="shared" si="29"/>
        <v>74.301529667420255</v>
      </c>
      <c r="AQ302">
        <v>301</v>
      </c>
      <c r="AR302" s="4">
        <v>1307.4716831742999</v>
      </c>
      <c r="AS302" s="4">
        <v>74.301529667420255</v>
      </c>
      <c r="AT302" s="4">
        <f t="shared" si="32"/>
        <v>1381.7732128417201</v>
      </c>
      <c r="AU302" s="4">
        <f t="shared" si="33"/>
        <v>1233.1701535068796</v>
      </c>
      <c r="AW302">
        <v>271</v>
      </c>
      <c r="AX302" s="4">
        <v>1931.5406843004339</v>
      </c>
      <c r="AY302" s="4">
        <v>32.090524144932715</v>
      </c>
      <c r="AZ302" s="4">
        <v>1963.6312084453666</v>
      </c>
      <c r="BA302" s="4">
        <v>1899.4501601555012</v>
      </c>
      <c r="BB302">
        <f t="shared" si="34"/>
        <v>303</v>
      </c>
      <c r="BD302" s="4">
        <v>1968.1440288155948</v>
      </c>
      <c r="BE302">
        <v>303</v>
      </c>
      <c r="BG302" s="4">
        <v>1895.2814966631415</v>
      </c>
      <c r="BH302">
        <v>303</v>
      </c>
    </row>
    <row r="303" spans="2:60" x14ac:dyDescent="0.35">
      <c r="B303">
        <v>203</v>
      </c>
      <c r="C303" s="4">
        <v>1738.1252955748228</v>
      </c>
      <c r="D303" s="4">
        <v>38.053376172736534</v>
      </c>
      <c r="E303" s="5">
        <v>1776.1786717475593</v>
      </c>
      <c r="F303" s="5">
        <v>1700.0719194020862</v>
      </c>
      <c r="J303">
        <v>203</v>
      </c>
      <c r="K303" s="4">
        <v>1756.4643058214165</v>
      </c>
      <c r="L303" s="4">
        <v>41.943759376321083</v>
      </c>
      <c r="M303" s="5">
        <v>1798.4080651977376</v>
      </c>
      <c r="N303" s="5">
        <v>1714.5205464450953</v>
      </c>
      <c r="T303">
        <v>302</v>
      </c>
      <c r="U303" s="4">
        <v>1645.4840214151673</v>
      </c>
      <c r="V303" s="4">
        <v>22.401492636670582</v>
      </c>
      <c r="W303" s="5">
        <v>1667.8855140518378</v>
      </c>
      <c r="X303" s="5">
        <v>1623.0825287784967</v>
      </c>
      <c r="AB303">
        <v>302</v>
      </c>
      <c r="AC303" s="4">
        <v>1654.3518600287007</v>
      </c>
      <c r="AD303" s="4">
        <v>24.691707052687832</v>
      </c>
      <c r="AE303" s="5">
        <v>1679.0435670813886</v>
      </c>
      <c r="AF303" s="5">
        <v>1629.6601529760128</v>
      </c>
      <c r="AJ303">
        <v>302</v>
      </c>
      <c r="AK303" s="4">
        <f t="shared" si="30"/>
        <v>1679.0435670813886</v>
      </c>
      <c r="AL303" s="4">
        <f t="shared" si="31"/>
        <v>1623.0825287784967</v>
      </c>
      <c r="AM303" s="4">
        <f t="shared" si="28"/>
        <v>1651.0630479299425</v>
      </c>
      <c r="AN303" s="4">
        <f t="shared" si="29"/>
        <v>27.98051915144606</v>
      </c>
      <c r="AQ303">
        <v>302</v>
      </c>
      <c r="AR303" s="4">
        <v>1651.0630479299425</v>
      </c>
      <c r="AS303" s="4">
        <v>27.98051915144606</v>
      </c>
      <c r="AT303" s="4">
        <f t="shared" si="32"/>
        <v>1679.0435670813886</v>
      </c>
      <c r="AU303" s="4">
        <f t="shared" si="33"/>
        <v>1623.0825287784965</v>
      </c>
      <c r="AW303">
        <v>153</v>
      </c>
      <c r="AX303" s="4">
        <v>1931.8683705279277</v>
      </c>
      <c r="AY303" s="4">
        <v>36.275658287667056</v>
      </c>
      <c r="AZ303" s="4">
        <v>1968.1440288155948</v>
      </c>
      <c r="BA303" s="4">
        <v>1895.5927122402607</v>
      </c>
      <c r="BB303">
        <f t="shared" si="34"/>
        <v>304</v>
      </c>
      <c r="BD303" s="4">
        <v>1968.5559965795785</v>
      </c>
      <c r="BE303">
        <v>304</v>
      </c>
      <c r="BG303" s="4">
        <v>1895.5927122402607</v>
      </c>
      <c r="BH303">
        <v>304</v>
      </c>
    </row>
    <row r="304" spans="2:60" x14ac:dyDescent="0.35">
      <c r="B304">
        <v>204</v>
      </c>
      <c r="C304" s="4">
        <v>1648.2605843936494</v>
      </c>
      <c r="D304" s="4">
        <v>21.574967363950975</v>
      </c>
      <c r="E304" s="5">
        <v>1669.8355517576003</v>
      </c>
      <c r="F304" s="5">
        <v>1626.6856170296985</v>
      </c>
      <c r="J304">
        <v>204</v>
      </c>
      <c r="K304" s="4">
        <v>1657.4122846526293</v>
      </c>
      <c r="L304" s="4">
        <v>23.780682049281211</v>
      </c>
      <c r="M304" s="5">
        <v>1681.1929667019106</v>
      </c>
      <c r="N304" s="5">
        <v>1633.631602603348</v>
      </c>
      <c r="T304">
        <v>303</v>
      </c>
      <c r="U304" s="4">
        <v>1670.0333370129154</v>
      </c>
      <c r="V304" s="4">
        <v>24.703175066983619</v>
      </c>
      <c r="W304" s="5">
        <v>1694.7365120798991</v>
      </c>
      <c r="X304" s="5">
        <v>1645.3301619459316</v>
      </c>
      <c r="AB304">
        <v>303</v>
      </c>
      <c r="AC304" s="4">
        <v>1681.4109725135224</v>
      </c>
      <c r="AD304" s="4">
        <v>27.228701761896332</v>
      </c>
      <c r="AE304" s="5">
        <v>1708.6396742754187</v>
      </c>
      <c r="AF304" s="5">
        <v>1654.1822707516262</v>
      </c>
      <c r="AJ304">
        <v>303</v>
      </c>
      <c r="AK304" s="4">
        <f t="shared" si="30"/>
        <v>1708.6396742754187</v>
      </c>
      <c r="AL304" s="4">
        <f t="shared" si="31"/>
        <v>1645.3301619459316</v>
      </c>
      <c r="AM304" s="4">
        <f t="shared" si="28"/>
        <v>1676.9849181106752</v>
      </c>
      <c r="AN304" s="4">
        <f t="shared" si="29"/>
        <v>31.654756164743503</v>
      </c>
      <c r="AQ304">
        <v>303</v>
      </c>
      <c r="AR304" s="4">
        <v>1676.9849181106752</v>
      </c>
      <c r="AS304" s="4">
        <v>31.654756164743503</v>
      </c>
      <c r="AT304" s="4">
        <f t="shared" si="32"/>
        <v>1708.6396742754187</v>
      </c>
      <c r="AU304" s="4">
        <f t="shared" si="33"/>
        <v>1645.3301619459316</v>
      </c>
      <c r="AW304">
        <v>259</v>
      </c>
      <c r="AX304" s="4">
        <v>1933.5487706445297</v>
      </c>
      <c r="AY304" s="4">
        <v>33.810741241622281</v>
      </c>
      <c r="AZ304" s="4">
        <v>1967.3595118861519</v>
      </c>
      <c r="BA304" s="4">
        <v>1899.7380294029074</v>
      </c>
      <c r="BB304">
        <f t="shared" si="34"/>
        <v>305</v>
      </c>
      <c r="BD304" s="4">
        <v>1968.5839393747437</v>
      </c>
      <c r="BE304">
        <v>305</v>
      </c>
      <c r="BG304" s="4">
        <v>1895.9381553371481</v>
      </c>
      <c r="BH304">
        <v>305</v>
      </c>
    </row>
    <row r="305" spans="2:60" x14ac:dyDescent="0.35">
      <c r="B305">
        <v>205</v>
      </c>
      <c r="C305" s="4">
        <v>1689.6409751154149</v>
      </c>
      <c r="D305" s="4">
        <v>41.174053200272368</v>
      </c>
      <c r="E305" s="5">
        <v>1730.8150283156872</v>
      </c>
      <c r="F305" s="5">
        <v>1648.4669219151426</v>
      </c>
      <c r="J305">
        <v>205</v>
      </c>
      <c r="K305" s="4">
        <v>1703.0231955860827</v>
      </c>
      <c r="L305" s="4">
        <v>45.38347851556415</v>
      </c>
      <c r="M305" s="5">
        <v>1748.4066741016468</v>
      </c>
      <c r="N305" s="5">
        <v>1657.6397170705186</v>
      </c>
      <c r="T305">
        <v>304</v>
      </c>
      <c r="U305" s="4">
        <v>1675.8369577216029</v>
      </c>
      <c r="V305" s="4">
        <v>26.895184882207673</v>
      </c>
      <c r="W305" s="5">
        <v>1702.7321426038106</v>
      </c>
      <c r="X305" s="5">
        <v>1648.9417728393951</v>
      </c>
      <c r="AB305">
        <v>304</v>
      </c>
      <c r="AC305" s="4">
        <v>1687.8079258196269</v>
      </c>
      <c r="AD305" s="4">
        <v>29.644811486903166</v>
      </c>
      <c r="AE305" s="5">
        <v>1717.45273730653</v>
      </c>
      <c r="AF305" s="5">
        <v>1658.1631143327238</v>
      </c>
      <c r="AJ305">
        <v>304</v>
      </c>
      <c r="AK305" s="4">
        <f t="shared" si="30"/>
        <v>1717.45273730653</v>
      </c>
      <c r="AL305" s="4">
        <f t="shared" si="31"/>
        <v>1648.9417728393951</v>
      </c>
      <c r="AM305" s="4">
        <f t="shared" si="28"/>
        <v>1683.1972550729624</v>
      </c>
      <c r="AN305" s="4">
        <f t="shared" si="29"/>
        <v>34.255482233567591</v>
      </c>
      <c r="AQ305">
        <v>304</v>
      </c>
      <c r="AR305" s="4">
        <v>1683.1972550729624</v>
      </c>
      <c r="AS305" s="4">
        <v>34.255482233567591</v>
      </c>
      <c r="AT305" s="4">
        <f t="shared" si="32"/>
        <v>1717.45273730653</v>
      </c>
      <c r="AU305" s="4">
        <f t="shared" si="33"/>
        <v>1648.9417728393948</v>
      </c>
      <c r="AW305">
        <v>265</v>
      </c>
      <c r="AX305" s="4">
        <v>1934.0040171652768</v>
      </c>
      <c r="AY305" s="4">
        <v>38.065861828128618</v>
      </c>
      <c r="AZ305" s="4">
        <v>1972.0698789934054</v>
      </c>
      <c r="BA305" s="4">
        <v>1895.9381553371481</v>
      </c>
      <c r="BB305">
        <f t="shared" si="34"/>
        <v>306</v>
      </c>
      <c r="BD305" s="4">
        <v>1968.8764258759843</v>
      </c>
      <c r="BE305">
        <v>306</v>
      </c>
      <c r="BG305" s="4">
        <v>1896.7441892298848</v>
      </c>
      <c r="BH305">
        <v>306</v>
      </c>
    </row>
    <row r="306" spans="2:60" x14ac:dyDescent="0.35">
      <c r="B306">
        <v>206</v>
      </c>
      <c r="C306" s="4">
        <v>1620.9696543182074</v>
      </c>
      <c r="D306" s="4">
        <v>32.821298307585096</v>
      </c>
      <c r="E306" s="5">
        <v>1653.7909526257924</v>
      </c>
      <c r="F306" s="5">
        <v>1588.1483560106224</v>
      </c>
      <c r="J306">
        <v>206</v>
      </c>
      <c r="K306" s="4">
        <v>1627.3312690012385</v>
      </c>
      <c r="L306" s="4">
        <v>36.176780540647769</v>
      </c>
      <c r="M306" s="5">
        <v>1663.5080495418863</v>
      </c>
      <c r="N306" s="5">
        <v>1591.1544884605908</v>
      </c>
      <c r="T306">
        <v>305</v>
      </c>
      <c r="U306" s="4">
        <v>1769.9716856165139</v>
      </c>
      <c r="V306" s="4">
        <v>37.240673758707686</v>
      </c>
      <c r="W306" s="5">
        <v>1807.2123593752217</v>
      </c>
      <c r="X306" s="5">
        <v>1732.7310118578062</v>
      </c>
      <c r="AB306">
        <v>305</v>
      </c>
      <c r="AC306" s="4">
        <v>1791.5665084446407</v>
      </c>
      <c r="AD306" s="4">
        <v>41.047970410216067</v>
      </c>
      <c r="AE306" s="5">
        <v>1832.6144788548568</v>
      </c>
      <c r="AF306" s="5">
        <v>1750.5185380344246</v>
      </c>
      <c r="AJ306">
        <v>305</v>
      </c>
      <c r="AK306" s="4">
        <f t="shared" si="30"/>
        <v>1832.6144788548568</v>
      </c>
      <c r="AL306" s="4">
        <f t="shared" si="31"/>
        <v>1732.7310118578062</v>
      </c>
      <c r="AM306" s="4">
        <f t="shared" si="28"/>
        <v>1782.6727453563315</v>
      </c>
      <c r="AN306" s="4">
        <f t="shared" si="29"/>
        <v>49.941733498525309</v>
      </c>
      <c r="AQ306">
        <v>305</v>
      </c>
      <c r="AR306" s="4">
        <v>1782.6727453563315</v>
      </c>
      <c r="AS306" s="4">
        <v>49.941733498525309</v>
      </c>
      <c r="AT306" s="4">
        <f t="shared" si="32"/>
        <v>1832.6144788548568</v>
      </c>
      <c r="AU306" s="4">
        <f t="shared" si="33"/>
        <v>1732.7310118578062</v>
      </c>
      <c r="AW306">
        <v>30</v>
      </c>
      <c r="AX306" s="4">
        <v>1934.231222572532</v>
      </c>
      <c r="AY306" s="4">
        <v>33.802306975850115</v>
      </c>
      <c r="AZ306" s="4">
        <v>1968.0335295483821</v>
      </c>
      <c r="BA306" s="4">
        <v>1900.4289155966819</v>
      </c>
      <c r="BB306">
        <f t="shared" si="34"/>
        <v>307</v>
      </c>
      <c r="BD306" s="4">
        <v>1969.5709013371043</v>
      </c>
      <c r="BE306">
        <v>307</v>
      </c>
      <c r="BG306" s="4">
        <v>1898.1196302711587</v>
      </c>
      <c r="BH306">
        <v>307</v>
      </c>
    </row>
    <row r="307" spans="2:60" x14ac:dyDescent="0.35">
      <c r="B307">
        <v>207</v>
      </c>
      <c r="C307" s="4">
        <v>1632.2175430694742</v>
      </c>
      <c r="D307" s="4">
        <v>27.545492257745821</v>
      </c>
      <c r="E307" s="5">
        <v>1659.76303532722</v>
      </c>
      <c r="F307" s="5">
        <v>1604.6720508117285</v>
      </c>
      <c r="J307">
        <v>207</v>
      </c>
      <c r="K307" s="4">
        <v>1639.7290845625494</v>
      </c>
      <c r="L307" s="4">
        <v>30.361602973587651</v>
      </c>
      <c r="M307" s="5">
        <v>1670.090687536137</v>
      </c>
      <c r="N307" s="5">
        <v>1609.3674815889617</v>
      </c>
      <c r="T307">
        <v>306</v>
      </c>
      <c r="U307" s="4">
        <v>1656.1626835191523</v>
      </c>
      <c r="V307" s="4">
        <v>23.596938549539288</v>
      </c>
      <c r="W307" s="5">
        <v>1679.7596220686917</v>
      </c>
      <c r="X307" s="5">
        <v>1632.565744969613</v>
      </c>
      <c r="AB307">
        <v>306</v>
      </c>
      <c r="AC307" s="4">
        <v>1666.1222541119328</v>
      </c>
      <c r="AD307" s="4">
        <v>26.00936926192685</v>
      </c>
      <c r="AE307" s="5">
        <v>1692.1316233738596</v>
      </c>
      <c r="AF307" s="5">
        <v>1640.1128848500059</v>
      </c>
      <c r="AJ307">
        <v>306</v>
      </c>
      <c r="AK307" s="4">
        <f t="shared" si="30"/>
        <v>1692.1316233738596</v>
      </c>
      <c r="AL307" s="4">
        <f t="shared" si="31"/>
        <v>1632.565744969613</v>
      </c>
      <c r="AM307" s="4">
        <f t="shared" si="28"/>
        <v>1662.3486841717363</v>
      </c>
      <c r="AN307" s="4">
        <f t="shared" si="29"/>
        <v>29.782939202123316</v>
      </c>
      <c r="AQ307">
        <v>306</v>
      </c>
      <c r="AR307" s="4">
        <v>1662.3486841717363</v>
      </c>
      <c r="AS307" s="4">
        <v>29.782939202123316</v>
      </c>
      <c r="AT307" s="4">
        <f t="shared" si="32"/>
        <v>1692.1316233738596</v>
      </c>
      <c r="AU307" s="4">
        <f t="shared" si="33"/>
        <v>1632.565744969613</v>
      </c>
      <c r="AW307">
        <v>286</v>
      </c>
      <c r="AX307" s="4">
        <v>1934.5393176710436</v>
      </c>
      <c r="AY307" s="4">
        <v>35.031583666060669</v>
      </c>
      <c r="AZ307" s="4">
        <v>1969.5709013371043</v>
      </c>
      <c r="BA307" s="4">
        <v>1899.5077340049829</v>
      </c>
      <c r="BB307">
        <f t="shared" si="34"/>
        <v>308</v>
      </c>
      <c r="BD307" s="4">
        <v>1971.5346957693032</v>
      </c>
      <c r="BE307">
        <v>308</v>
      </c>
      <c r="BG307" s="4">
        <v>1899.4501601555012</v>
      </c>
      <c r="BH307">
        <v>308</v>
      </c>
    </row>
    <row r="308" spans="2:60" x14ac:dyDescent="0.35">
      <c r="B308">
        <v>208</v>
      </c>
      <c r="C308" s="4">
        <v>1647.0765961040424</v>
      </c>
      <c r="D308" s="4">
        <v>26.686884383944857</v>
      </c>
      <c r="E308" s="5">
        <v>1673.7634804879872</v>
      </c>
      <c r="F308" s="5">
        <v>1620.3897117200977</v>
      </c>
      <c r="J308">
        <v>208</v>
      </c>
      <c r="K308" s="4">
        <v>1656.1072514356492</v>
      </c>
      <c r="L308" s="4">
        <v>29.415215407505571</v>
      </c>
      <c r="M308" s="5">
        <v>1685.5224668431547</v>
      </c>
      <c r="N308" s="5">
        <v>1626.6920360281438</v>
      </c>
      <c r="T308">
        <v>307</v>
      </c>
      <c r="U308" s="4">
        <v>1567.3092504691467</v>
      </c>
      <c r="V308" s="4">
        <v>54.392546974426011</v>
      </c>
      <c r="W308" s="5">
        <v>1621.7017974435728</v>
      </c>
      <c r="X308" s="5">
        <v>1512.9167034947207</v>
      </c>
      <c r="AB308">
        <v>307</v>
      </c>
      <c r="AC308" s="4">
        <v>1568.1848989954742</v>
      </c>
      <c r="AD308" s="4">
        <v>59.953363712182409</v>
      </c>
      <c r="AE308" s="5">
        <v>1628.1382627076566</v>
      </c>
      <c r="AF308" s="5">
        <v>1508.2315352832918</v>
      </c>
      <c r="AJ308">
        <v>307</v>
      </c>
      <c r="AK308" s="4">
        <f t="shared" si="30"/>
        <v>1628.1382627076566</v>
      </c>
      <c r="AL308" s="4">
        <f t="shared" si="31"/>
        <v>1508.2315352832918</v>
      </c>
      <c r="AM308" s="4">
        <f t="shared" si="28"/>
        <v>1568.1848989954742</v>
      </c>
      <c r="AN308" s="4">
        <f t="shared" si="29"/>
        <v>59.953363712182409</v>
      </c>
      <c r="AQ308">
        <v>307</v>
      </c>
      <c r="AR308" s="4">
        <v>1568.1848989954742</v>
      </c>
      <c r="AS308" s="4">
        <v>59.953363712182409</v>
      </c>
      <c r="AT308" s="4">
        <f t="shared" si="32"/>
        <v>1628.1382627076566</v>
      </c>
      <c r="AU308" s="4">
        <f t="shared" si="33"/>
        <v>1508.2315352832918</v>
      </c>
      <c r="AW308">
        <v>131</v>
      </c>
      <c r="AX308" s="4">
        <v>1934.5663099621113</v>
      </c>
      <c r="AY308" s="4">
        <v>34.310115913873005</v>
      </c>
      <c r="AZ308" s="4">
        <v>1968.8764258759843</v>
      </c>
      <c r="BA308" s="4">
        <v>1900.2561940482383</v>
      </c>
      <c r="BB308">
        <f t="shared" si="34"/>
        <v>309</v>
      </c>
      <c r="BD308" s="4">
        <v>1972.0698789934054</v>
      </c>
      <c r="BE308">
        <v>309</v>
      </c>
      <c r="BG308" s="4">
        <v>1899.5077340049829</v>
      </c>
      <c r="BH308">
        <v>309</v>
      </c>
    </row>
    <row r="309" spans="2:60" x14ac:dyDescent="0.35">
      <c r="B309">
        <v>209</v>
      </c>
      <c r="C309" s="4">
        <v>158.56651841008897</v>
      </c>
      <c r="D309" s="4">
        <v>51.275144905557909</v>
      </c>
      <c r="E309" s="5">
        <v>209.84166331564688</v>
      </c>
      <c r="F309" s="5">
        <v>107.29137350453107</v>
      </c>
      <c r="J309">
        <v>209</v>
      </c>
      <c r="K309" s="4">
        <v>15.41949104830519</v>
      </c>
      <c r="L309" s="4">
        <v>56.517254346687196</v>
      </c>
      <c r="M309" s="5">
        <v>71.936745394992386</v>
      </c>
      <c r="N309" s="5">
        <v>-41.097763298382006</v>
      </c>
      <c r="T309">
        <v>308</v>
      </c>
      <c r="U309" s="4">
        <v>1660.1671818081466</v>
      </c>
      <c r="V309" s="4">
        <v>37.851118919626515</v>
      </c>
      <c r="W309" s="5">
        <v>1698.0183007277731</v>
      </c>
      <c r="X309" s="5">
        <v>1622.31606288852</v>
      </c>
      <c r="AB309">
        <v>308</v>
      </c>
      <c r="AC309" s="4">
        <v>1670.536151893145</v>
      </c>
      <c r="AD309" s="4">
        <v>41.720824372655386</v>
      </c>
      <c r="AE309" s="5">
        <v>1712.2569762658004</v>
      </c>
      <c r="AF309" s="5">
        <v>1628.8153275204895</v>
      </c>
      <c r="AJ309">
        <v>308</v>
      </c>
      <c r="AK309" s="4">
        <f t="shared" si="30"/>
        <v>1712.2569762658004</v>
      </c>
      <c r="AL309" s="4">
        <f t="shared" si="31"/>
        <v>1622.31606288852</v>
      </c>
      <c r="AM309" s="4">
        <f t="shared" si="28"/>
        <v>1667.2865195771601</v>
      </c>
      <c r="AN309" s="4">
        <f t="shared" si="29"/>
        <v>44.970456688640297</v>
      </c>
      <c r="AQ309">
        <v>308</v>
      </c>
      <c r="AR309" s="4">
        <v>1667.2865195771601</v>
      </c>
      <c r="AS309" s="4">
        <v>44.970456688640297</v>
      </c>
      <c r="AT309" s="4">
        <f t="shared" si="32"/>
        <v>1712.2569762658004</v>
      </c>
      <c r="AU309" s="4">
        <f t="shared" si="33"/>
        <v>1622.3160628885198</v>
      </c>
      <c r="AW309">
        <v>26</v>
      </c>
      <c r="AX309" s="4">
        <v>1935.0068413406348</v>
      </c>
      <c r="AY309" s="4">
        <v>38.262652110749968</v>
      </c>
      <c r="AZ309" s="4">
        <v>1973.2694934513847</v>
      </c>
      <c r="BA309" s="4">
        <v>1896.7441892298848</v>
      </c>
      <c r="BB309">
        <f t="shared" si="34"/>
        <v>310</v>
      </c>
      <c r="BD309" s="4">
        <v>1972.6090407427255</v>
      </c>
      <c r="BE309">
        <v>310</v>
      </c>
      <c r="BG309" s="4">
        <v>1899.7380294029074</v>
      </c>
      <c r="BH309">
        <v>310</v>
      </c>
    </row>
    <row r="310" spans="2:60" x14ac:dyDescent="0.35">
      <c r="B310">
        <v>210</v>
      </c>
      <c r="C310" s="4">
        <v>795.96661412003164</v>
      </c>
      <c r="D310" s="4">
        <v>53.417798492398333</v>
      </c>
      <c r="E310" s="5">
        <v>849.38441261242997</v>
      </c>
      <c r="F310" s="5">
        <v>742.5488156276333</v>
      </c>
      <c r="J310">
        <v>210</v>
      </c>
      <c r="K310" s="4">
        <v>717.98412340952586</v>
      </c>
      <c r="L310" s="4">
        <v>58.878961914113006</v>
      </c>
      <c r="M310" s="5">
        <v>776.86308532363887</v>
      </c>
      <c r="N310" s="5">
        <v>659.10516149541286</v>
      </c>
      <c r="T310">
        <v>309</v>
      </c>
      <c r="U310" s="4">
        <v>1711.2970802516834</v>
      </c>
      <c r="V310" s="4">
        <v>38.231170520234372</v>
      </c>
      <c r="W310" s="5">
        <v>1749.5282507719178</v>
      </c>
      <c r="X310" s="5">
        <v>1673.065909731449</v>
      </c>
      <c r="AB310">
        <v>309</v>
      </c>
      <c r="AC310" s="4">
        <v>1726.8933105199249</v>
      </c>
      <c r="AD310" s="4">
        <v>42.139730511604057</v>
      </c>
      <c r="AE310" s="5">
        <v>1769.0330410315289</v>
      </c>
      <c r="AF310" s="5">
        <v>1684.7535800083208</v>
      </c>
      <c r="AJ310">
        <v>309</v>
      </c>
      <c r="AK310" s="4">
        <f t="shared" si="30"/>
        <v>1769.0330410315289</v>
      </c>
      <c r="AL310" s="4">
        <f t="shared" si="31"/>
        <v>1673.065909731449</v>
      </c>
      <c r="AM310" s="4">
        <f t="shared" si="28"/>
        <v>1721.0494753814889</v>
      </c>
      <c r="AN310" s="4">
        <f t="shared" si="29"/>
        <v>47.983565650039964</v>
      </c>
      <c r="AQ310">
        <v>309</v>
      </c>
      <c r="AR310" s="4">
        <v>1721.0494753814889</v>
      </c>
      <c r="AS310" s="4">
        <v>47.983565650039964</v>
      </c>
      <c r="AT310" s="4">
        <f t="shared" si="32"/>
        <v>1769.0330410315289</v>
      </c>
      <c r="AU310" s="4">
        <f t="shared" si="33"/>
        <v>1673.065909731449</v>
      </c>
      <c r="AW310">
        <v>260</v>
      </c>
      <c r="AX310" s="4">
        <v>1936.0603853693588</v>
      </c>
      <c r="AY310" s="4">
        <v>40.778888706217231</v>
      </c>
      <c r="AZ310" s="4">
        <v>1976.839274075576</v>
      </c>
      <c r="BA310" s="4">
        <v>1895.2814966631415</v>
      </c>
      <c r="BB310">
        <f t="shared" si="34"/>
        <v>311</v>
      </c>
      <c r="BD310" s="4">
        <v>1973.2694934513847</v>
      </c>
      <c r="BE310">
        <v>311</v>
      </c>
      <c r="BG310" s="4">
        <v>1899.9137747494772</v>
      </c>
      <c r="BH310">
        <v>311</v>
      </c>
    </row>
    <row r="311" spans="2:60" x14ac:dyDescent="0.35">
      <c r="B311">
        <v>211</v>
      </c>
      <c r="C311" s="4">
        <v>938.28200653079614</v>
      </c>
      <c r="D311" s="4">
        <v>45.62575225313833</v>
      </c>
      <c r="E311" s="5">
        <v>983.90775878393447</v>
      </c>
      <c r="F311" s="5">
        <v>892.65625427765781</v>
      </c>
      <c r="J311">
        <v>211</v>
      </c>
      <c r="K311" s="4">
        <v>874.84911609053029</v>
      </c>
      <c r="L311" s="4">
        <v>50.290296587149214</v>
      </c>
      <c r="M311" s="5">
        <v>925.1394126776795</v>
      </c>
      <c r="N311" s="5">
        <v>824.55881950338107</v>
      </c>
      <c r="T311">
        <v>310</v>
      </c>
      <c r="U311" s="4">
        <v>1780.2440942708909</v>
      </c>
      <c r="V311" s="4">
        <v>36.900373209571001</v>
      </c>
      <c r="W311" s="5">
        <v>1817.1444674804618</v>
      </c>
      <c r="X311" s="5">
        <v>1743.3437210613199</v>
      </c>
      <c r="AB311">
        <v>310</v>
      </c>
      <c r="AC311" s="4">
        <v>1802.8891157964456</v>
      </c>
      <c r="AD311" s="4">
        <v>40.672879267610853</v>
      </c>
      <c r="AE311" s="5">
        <v>1843.5619950640564</v>
      </c>
      <c r="AF311" s="5">
        <v>1762.2162365288348</v>
      </c>
      <c r="AJ311">
        <v>310</v>
      </c>
      <c r="AK311" s="4">
        <f t="shared" si="30"/>
        <v>1843.5619950640564</v>
      </c>
      <c r="AL311" s="4">
        <f t="shared" si="31"/>
        <v>1743.3437210613199</v>
      </c>
      <c r="AM311" s="4">
        <f t="shared" si="28"/>
        <v>1793.4528580626882</v>
      </c>
      <c r="AN311" s="4">
        <f t="shared" si="29"/>
        <v>50.109137001368254</v>
      </c>
      <c r="AQ311">
        <v>310</v>
      </c>
      <c r="AR311" s="4">
        <v>1793.4528580626882</v>
      </c>
      <c r="AS311" s="4">
        <v>50.109137001368254</v>
      </c>
      <c r="AT311" s="4">
        <f t="shared" si="32"/>
        <v>1843.5619950640564</v>
      </c>
      <c r="AU311" s="4">
        <f t="shared" si="33"/>
        <v>1743.3437210613199</v>
      </c>
      <c r="AW311">
        <v>25</v>
      </c>
      <c r="AX311" s="4">
        <v>1936.9328733544903</v>
      </c>
      <c r="AY311" s="4">
        <v>37.019098605013141</v>
      </c>
      <c r="AZ311" s="4">
        <v>1973.9519719595035</v>
      </c>
      <c r="BA311" s="4">
        <v>1899.9137747494772</v>
      </c>
      <c r="BB311">
        <f t="shared" si="34"/>
        <v>312</v>
      </c>
      <c r="BD311" s="4">
        <v>1973.6496633791619</v>
      </c>
      <c r="BE311">
        <v>312</v>
      </c>
      <c r="BG311" s="4">
        <v>1900.2561940482383</v>
      </c>
      <c r="BH311">
        <v>312</v>
      </c>
    </row>
    <row r="312" spans="2:60" x14ac:dyDescent="0.35">
      <c r="B312">
        <v>212</v>
      </c>
      <c r="C312" s="4">
        <v>959.7121945726833</v>
      </c>
      <c r="D312" s="4">
        <v>47.146690469971304</v>
      </c>
      <c r="E312" s="5">
        <v>1006.8588850426546</v>
      </c>
      <c r="F312" s="5">
        <v>912.565504102712</v>
      </c>
      <c r="J312">
        <v>212</v>
      </c>
      <c r="K312" s="4">
        <v>898.47021731786958</v>
      </c>
      <c r="L312" s="4">
        <v>51.966727774319224</v>
      </c>
      <c r="M312" s="5">
        <v>950.43694509218881</v>
      </c>
      <c r="N312" s="5">
        <v>846.50348954355036</v>
      </c>
      <c r="T312">
        <v>311</v>
      </c>
      <c r="U312" s="4">
        <v>-944.0335025941049</v>
      </c>
      <c r="V312" s="4">
        <v>71.125655114152778</v>
      </c>
      <c r="W312" s="5">
        <v>-872.90784747995212</v>
      </c>
      <c r="X312" s="5">
        <v>-1015.1591577082577</v>
      </c>
      <c r="AB312">
        <v>311</v>
      </c>
      <c r="AC312" s="4">
        <v>-1199.9047356220331</v>
      </c>
      <c r="AD312" s="4">
        <v>78.397179531434176</v>
      </c>
      <c r="AE312" s="5">
        <v>-1121.5075560905989</v>
      </c>
      <c r="AF312" s="5">
        <v>-1278.3019151534672</v>
      </c>
      <c r="AJ312">
        <v>311</v>
      </c>
      <c r="AK312" s="4">
        <f t="shared" si="30"/>
        <v>-872.90784747995212</v>
      </c>
      <c r="AL312" s="4">
        <f t="shared" si="31"/>
        <v>-1278.3019151534672</v>
      </c>
      <c r="AM312" s="4">
        <f t="shared" si="28"/>
        <v>-1075.6048813167097</v>
      </c>
      <c r="AN312" s="4">
        <f t="shared" si="29"/>
        <v>202.69703383675756</v>
      </c>
      <c r="AQ312">
        <v>311</v>
      </c>
      <c r="AR312" s="4">
        <v>-1075.6048813167097</v>
      </c>
      <c r="AS312" s="4">
        <v>202.69703383675756</v>
      </c>
      <c r="AT312" s="4">
        <f t="shared" si="32"/>
        <v>-872.90784747995212</v>
      </c>
      <c r="AU312" s="4">
        <f t="shared" si="33"/>
        <v>-1278.3019151534672</v>
      </c>
      <c r="AW312">
        <v>272</v>
      </c>
      <c r="AX312" s="4">
        <v>1937.1759657902739</v>
      </c>
      <c r="AY312" s="4">
        <v>34.358729979029249</v>
      </c>
      <c r="AZ312" s="4">
        <v>1971.5346957693032</v>
      </c>
      <c r="BA312" s="4">
        <v>1902.8172358112447</v>
      </c>
      <c r="BB312">
        <f t="shared" si="34"/>
        <v>313</v>
      </c>
      <c r="BD312" s="4">
        <v>1973.9519719595035</v>
      </c>
      <c r="BE312">
        <v>313</v>
      </c>
      <c r="BG312" s="4">
        <v>1900.4289155966819</v>
      </c>
      <c r="BH312">
        <v>313</v>
      </c>
    </row>
    <row r="313" spans="2:60" x14ac:dyDescent="0.35">
      <c r="B313">
        <v>213</v>
      </c>
      <c r="C313" s="4">
        <v>1398.5574541155274</v>
      </c>
      <c r="D313" s="4">
        <v>55.504565205765005</v>
      </c>
      <c r="E313" s="5">
        <v>1454.0620193212924</v>
      </c>
      <c r="F313" s="5">
        <v>1343.0528889097625</v>
      </c>
      <c r="J313">
        <v>213</v>
      </c>
      <c r="K313" s="4">
        <v>1382.1807791915326</v>
      </c>
      <c r="L313" s="4">
        <v>61.179069019003009</v>
      </c>
      <c r="M313" s="5">
        <v>1443.3598482105356</v>
      </c>
      <c r="N313" s="5">
        <v>1321.0017101725296</v>
      </c>
      <c r="T313">
        <v>312</v>
      </c>
      <c r="U313" s="4">
        <v>788.05709791367713</v>
      </c>
      <c r="V313" s="4">
        <v>95.838942603282931</v>
      </c>
      <c r="W313" s="5">
        <v>883.89604051696006</v>
      </c>
      <c r="X313" s="5">
        <v>692.2181553103942</v>
      </c>
      <c r="AB313">
        <v>312</v>
      </c>
      <c r="AC313" s="4">
        <v>709.26597858483274</v>
      </c>
      <c r="AD313" s="4">
        <v>105.63702755796953</v>
      </c>
      <c r="AE313" s="5">
        <v>814.90300614280227</v>
      </c>
      <c r="AF313" s="5">
        <v>603.62895102686321</v>
      </c>
      <c r="AJ313">
        <v>312</v>
      </c>
      <c r="AK313" s="4">
        <f t="shared" si="30"/>
        <v>883.89604051696006</v>
      </c>
      <c r="AL313" s="4">
        <f t="shared" si="31"/>
        <v>603.62895102686321</v>
      </c>
      <c r="AM313" s="4">
        <f t="shared" si="28"/>
        <v>743.76249577191163</v>
      </c>
      <c r="AN313" s="4">
        <f t="shared" si="29"/>
        <v>140.13354474504843</v>
      </c>
      <c r="AQ313">
        <v>312</v>
      </c>
      <c r="AR313" s="4">
        <v>743.76249577191163</v>
      </c>
      <c r="AS313" s="4">
        <v>140.13354474504843</v>
      </c>
      <c r="AT313" s="4">
        <f t="shared" si="32"/>
        <v>883.89604051696006</v>
      </c>
      <c r="AU313" s="4">
        <f t="shared" si="33"/>
        <v>603.62895102686321</v>
      </c>
      <c r="AW313">
        <v>112</v>
      </c>
      <c r="AX313" s="4">
        <v>1937.4033880564252</v>
      </c>
      <c r="AY313" s="4">
        <v>35.205652686300255</v>
      </c>
      <c r="AZ313" s="4">
        <v>1972.6090407427255</v>
      </c>
      <c r="BA313" s="4">
        <v>1902.197735370125</v>
      </c>
      <c r="BB313">
        <f t="shared" si="34"/>
        <v>314</v>
      </c>
      <c r="BD313" s="4">
        <v>1976.839274075576</v>
      </c>
      <c r="BE313">
        <v>314</v>
      </c>
      <c r="BG313" s="4">
        <v>1901.1670552407818</v>
      </c>
      <c r="BH313">
        <v>314</v>
      </c>
    </row>
    <row r="314" spans="2:60" x14ac:dyDescent="0.35">
      <c r="B314">
        <v>214</v>
      </c>
      <c r="C314" s="4">
        <v>1452.0737248057651</v>
      </c>
      <c r="D314" s="4">
        <v>56.205811135604733</v>
      </c>
      <c r="E314" s="5">
        <v>1508.2795359413699</v>
      </c>
      <c r="F314" s="5">
        <v>1395.8679136701603</v>
      </c>
      <c r="J314">
        <v>214</v>
      </c>
      <c r="K314" s="4">
        <v>1441.1682805990317</v>
      </c>
      <c r="L314" s="4">
        <v>61.952006758122593</v>
      </c>
      <c r="M314" s="5">
        <v>1503.1202873571542</v>
      </c>
      <c r="N314" s="5">
        <v>1379.2162738409093</v>
      </c>
      <c r="T314">
        <v>313</v>
      </c>
      <c r="U314" s="4">
        <v>-145.01698870531118</v>
      </c>
      <c r="V314" s="4">
        <v>48.31227818445609</v>
      </c>
      <c r="W314" s="5">
        <v>-96.704710520855087</v>
      </c>
      <c r="X314" s="5">
        <v>-193.32926688976727</v>
      </c>
      <c r="AB314">
        <v>313</v>
      </c>
      <c r="AC314" s="4">
        <v>-319.20084632378121</v>
      </c>
      <c r="AD314" s="4">
        <v>53.25147923517352</v>
      </c>
      <c r="AE314" s="5">
        <v>-265.94936708860769</v>
      </c>
      <c r="AF314" s="5">
        <v>-372.45232555895473</v>
      </c>
      <c r="AJ314">
        <v>313</v>
      </c>
      <c r="AK314" s="4">
        <f t="shared" si="30"/>
        <v>-96.704710520855087</v>
      </c>
      <c r="AL314" s="4">
        <f t="shared" si="31"/>
        <v>-372.45232555895473</v>
      </c>
      <c r="AM314" s="4">
        <f t="shared" si="28"/>
        <v>-234.57851803990491</v>
      </c>
      <c r="AN314" s="4">
        <f t="shared" si="29"/>
        <v>137.87380751904982</v>
      </c>
      <c r="AQ314">
        <v>313</v>
      </c>
      <c r="AR314" s="4">
        <v>-234.57851803990491</v>
      </c>
      <c r="AS314" s="4">
        <v>137.87380751904982</v>
      </c>
      <c r="AT314" s="4">
        <f t="shared" si="32"/>
        <v>-96.704710520855087</v>
      </c>
      <c r="AU314" s="4">
        <f t="shared" si="33"/>
        <v>-372.45232555895473</v>
      </c>
      <c r="AW314">
        <v>75</v>
      </c>
      <c r="AX314" s="4">
        <v>1937.5465987342063</v>
      </c>
      <c r="AY314" s="4">
        <v>39.426968463047615</v>
      </c>
      <c r="AZ314" s="4">
        <v>1976.9735671972539</v>
      </c>
      <c r="BA314" s="4">
        <v>1898.1196302711587</v>
      </c>
      <c r="BB314">
        <f t="shared" si="34"/>
        <v>315</v>
      </c>
      <c r="BD314" s="4">
        <v>1976.9735671972539</v>
      </c>
      <c r="BE314">
        <v>315</v>
      </c>
      <c r="BG314" s="4">
        <v>1902.197735370125</v>
      </c>
      <c r="BH314">
        <v>315</v>
      </c>
    </row>
    <row r="315" spans="2:60" x14ac:dyDescent="0.35">
      <c r="B315">
        <v>215</v>
      </c>
      <c r="C315" s="4">
        <v>1048.0969203918478</v>
      </c>
      <c r="D315" s="4">
        <v>50.322557324937407</v>
      </c>
      <c r="E315" s="5">
        <v>1098.4194777167852</v>
      </c>
      <c r="F315" s="5">
        <v>997.77436306691038</v>
      </c>
      <c r="J315">
        <v>215</v>
      </c>
      <c r="K315" s="4">
        <v>995.89094696543179</v>
      </c>
      <c r="L315" s="4">
        <v>55.467279067619984</v>
      </c>
      <c r="M315" s="5">
        <v>1051.3582260330518</v>
      </c>
      <c r="N315" s="5">
        <v>940.42366789781181</v>
      </c>
      <c r="T315">
        <v>314</v>
      </c>
      <c r="U315" s="4">
        <v>445.6931298422478</v>
      </c>
      <c r="V315" s="4">
        <v>45.496855312667776</v>
      </c>
      <c r="W315" s="5">
        <v>491.18998515491558</v>
      </c>
      <c r="X315" s="5">
        <v>400.19627452958002</v>
      </c>
      <c r="AB315">
        <v>314</v>
      </c>
      <c r="AC315" s="4">
        <v>331.9004636111888</v>
      </c>
      <c r="AD315" s="4">
        <v>50.14822188053472</v>
      </c>
      <c r="AE315" s="5">
        <v>382.04868549172352</v>
      </c>
      <c r="AF315" s="5">
        <v>281.75224173065408</v>
      </c>
      <c r="AJ315">
        <v>314</v>
      </c>
      <c r="AK315" s="4">
        <f t="shared" si="30"/>
        <v>491.18998515491558</v>
      </c>
      <c r="AL315" s="4">
        <f t="shared" si="31"/>
        <v>281.75224173065408</v>
      </c>
      <c r="AM315" s="4">
        <f t="shared" si="28"/>
        <v>386.47111344278483</v>
      </c>
      <c r="AN315" s="4">
        <f t="shared" si="29"/>
        <v>104.71887171213075</v>
      </c>
      <c r="AQ315">
        <v>314</v>
      </c>
      <c r="AR315" s="4">
        <v>386.47111344278483</v>
      </c>
      <c r="AS315" s="4">
        <v>104.71887171213075</v>
      </c>
      <c r="AT315" s="4">
        <f t="shared" si="32"/>
        <v>491.18998515491558</v>
      </c>
      <c r="AU315" s="4">
        <f t="shared" si="33"/>
        <v>281.75224173065408</v>
      </c>
      <c r="AW315">
        <v>132</v>
      </c>
      <c r="AX315" s="4">
        <v>1939.6746302665679</v>
      </c>
      <c r="AY315" s="4">
        <v>38.507575025786082</v>
      </c>
      <c r="AZ315" s="4">
        <v>1978.182205292354</v>
      </c>
      <c r="BA315" s="4">
        <v>1901.1670552407818</v>
      </c>
      <c r="BB315">
        <f t="shared" si="34"/>
        <v>316</v>
      </c>
      <c r="BD315" s="4">
        <v>1977.3764465622871</v>
      </c>
      <c r="BE315">
        <v>316</v>
      </c>
      <c r="BG315" s="4">
        <v>1902.8172358112447</v>
      </c>
      <c r="BH315">
        <v>316</v>
      </c>
    </row>
    <row r="316" spans="2:60" x14ac:dyDescent="0.35">
      <c r="B316">
        <v>216</v>
      </c>
      <c r="C316" s="4">
        <v>1166.8509458394324</v>
      </c>
      <c r="D316" s="4">
        <v>61.020467627537414</v>
      </c>
      <c r="E316" s="5">
        <v>1227.8714134669699</v>
      </c>
      <c r="F316" s="5">
        <v>1105.8304782118948</v>
      </c>
      <c r="J316">
        <v>216</v>
      </c>
      <c r="K316" s="4">
        <v>1126.7857786285326</v>
      </c>
      <c r="L316" s="4">
        <v>67.258889187176237</v>
      </c>
      <c r="M316" s="5">
        <v>1194.0446678157089</v>
      </c>
      <c r="N316" s="5">
        <v>1059.5268894413564</v>
      </c>
      <c r="T316">
        <v>315</v>
      </c>
      <c r="U316" s="4">
        <v>517.57294875385037</v>
      </c>
      <c r="V316" s="4">
        <v>46.730417728183966</v>
      </c>
      <c r="W316" s="5">
        <v>564.30336648203433</v>
      </c>
      <c r="X316" s="5">
        <v>470.8425310256664</v>
      </c>
      <c r="AB316">
        <v>315</v>
      </c>
      <c r="AC316" s="4">
        <v>411.12890880238956</v>
      </c>
      <c r="AD316" s="4">
        <v>51.507897429353534</v>
      </c>
      <c r="AE316" s="5">
        <v>462.63680623174309</v>
      </c>
      <c r="AF316" s="5">
        <v>359.62101137303603</v>
      </c>
      <c r="AJ316">
        <v>315</v>
      </c>
      <c r="AK316" s="4">
        <f t="shared" si="30"/>
        <v>564.30336648203433</v>
      </c>
      <c r="AL316" s="4">
        <f t="shared" si="31"/>
        <v>359.62101137303603</v>
      </c>
      <c r="AM316" s="4">
        <f t="shared" si="28"/>
        <v>461.96218892753518</v>
      </c>
      <c r="AN316" s="4">
        <f t="shared" si="29"/>
        <v>102.34117755449915</v>
      </c>
      <c r="AQ316">
        <v>315</v>
      </c>
      <c r="AR316" s="4">
        <v>461.96218892753518</v>
      </c>
      <c r="AS316" s="4">
        <v>102.34117755449915</v>
      </c>
      <c r="AT316" s="4">
        <f t="shared" si="32"/>
        <v>564.30336648203433</v>
      </c>
      <c r="AU316" s="4">
        <f t="shared" si="33"/>
        <v>359.62101137303603</v>
      </c>
      <c r="AW316">
        <v>274</v>
      </c>
      <c r="AX316" s="4">
        <v>1943.011628874915</v>
      </c>
      <c r="AY316" s="4">
        <v>34.364817687372124</v>
      </c>
      <c r="AZ316" s="4">
        <v>1977.3764465622871</v>
      </c>
      <c r="BA316" s="4">
        <v>1908.6468111875429</v>
      </c>
      <c r="BB316">
        <f t="shared" si="34"/>
        <v>317</v>
      </c>
      <c r="BD316" s="4">
        <v>1978.182205292354</v>
      </c>
      <c r="BE316">
        <v>317</v>
      </c>
      <c r="BG316" s="4">
        <v>1907.0447666356329</v>
      </c>
      <c r="BH316">
        <v>317</v>
      </c>
    </row>
    <row r="317" spans="2:60" x14ac:dyDescent="0.35">
      <c r="B317">
        <v>217</v>
      </c>
      <c r="C317" s="4">
        <v>984.16155275306835</v>
      </c>
      <c r="D317" s="4">
        <v>72.851371243500012</v>
      </c>
      <c r="E317" s="5">
        <v>1057.0129239965684</v>
      </c>
      <c r="F317" s="5">
        <v>911.31018150956834</v>
      </c>
      <c r="J317">
        <v>217</v>
      </c>
      <c r="K317" s="4">
        <v>925.41915324850811</v>
      </c>
      <c r="L317" s="4">
        <v>80.299324081042869</v>
      </c>
      <c r="M317" s="5">
        <v>1005.718477329551</v>
      </c>
      <c r="N317" s="5">
        <v>845.11982916746524</v>
      </c>
      <c r="T317">
        <v>316</v>
      </c>
      <c r="U317" s="4">
        <v>873.50401381499114</v>
      </c>
      <c r="V317" s="4">
        <v>47.000495578914297</v>
      </c>
      <c r="W317" s="5">
        <v>920.50450939390544</v>
      </c>
      <c r="X317" s="5">
        <v>826.50351823607684</v>
      </c>
      <c r="AB317">
        <v>316</v>
      </c>
      <c r="AC317" s="4">
        <v>803.44855160397015</v>
      </c>
      <c r="AD317" s="4">
        <v>51.805586662826272</v>
      </c>
      <c r="AE317" s="5">
        <v>855.25413826679642</v>
      </c>
      <c r="AF317" s="5">
        <v>751.64296494114387</v>
      </c>
      <c r="AJ317">
        <v>316</v>
      </c>
      <c r="AK317" s="4">
        <f t="shared" si="30"/>
        <v>920.50450939390544</v>
      </c>
      <c r="AL317" s="4">
        <f t="shared" si="31"/>
        <v>751.64296494114387</v>
      </c>
      <c r="AM317" s="4">
        <f t="shared" si="28"/>
        <v>836.07373716752465</v>
      </c>
      <c r="AN317" s="4">
        <f t="shared" si="29"/>
        <v>84.430772226380782</v>
      </c>
      <c r="AQ317">
        <v>316</v>
      </c>
      <c r="AR317" s="4">
        <v>836.07373716752465</v>
      </c>
      <c r="AS317" s="4">
        <v>84.430772226380782</v>
      </c>
      <c r="AT317" s="4">
        <f t="shared" si="32"/>
        <v>920.50450939390544</v>
      </c>
      <c r="AU317" s="4">
        <f t="shared" si="33"/>
        <v>751.64296494114387</v>
      </c>
      <c r="AW317">
        <v>98</v>
      </c>
      <c r="AX317" s="4">
        <v>1944.5943095087409</v>
      </c>
      <c r="AY317" s="4">
        <v>37.549542873108066</v>
      </c>
      <c r="AZ317" s="4">
        <v>1982.143852381849</v>
      </c>
      <c r="BA317" s="4">
        <v>1907.0447666356329</v>
      </c>
      <c r="BB317">
        <f t="shared" si="34"/>
        <v>318</v>
      </c>
      <c r="BD317" s="4">
        <v>1980.6896222319199</v>
      </c>
      <c r="BE317">
        <v>318</v>
      </c>
      <c r="BG317" s="4">
        <v>1908.6468111875429</v>
      </c>
      <c r="BH317">
        <v>318</v>
      </c>
    </row>
    <row r="318" spans="2:60" x14ac:dyDescent="0.35">
      <c r="B318">
        <v>218</v>
      </c>
      <c r="C318" s="4">
        <v>1654.5357223285666</v>
      </c>
      <c r="D318" s="4">
        <v>45.576352755076897</v>
      </c>
      <c r="E318" s="5">
        <v>1700.1120750836435</v>
      </c>
      <c r="F318" s="5">
        <v>1608.9593695734898</v>
      </c>
      <c r="J318">
        <v>218</v>
      </c>
      <c r="K318" s="4">
        <v>1664.3289607026236</v>
      </c>
      <c r="L318" s="4">
        <v>50.235846736218889</v>
      </c>
      <c r="M318" s="5">
        <v>1714.5648074388425</v>
      </c>
      <c r="N318" s="5">
        <v>1614.0931139664046</v>
      </c>
      <c r="T318">
        <v>317</v>
      </c>
      <c r="U318" s="4">
        <v>1030.8413142910481</v>
      </c>
      <c r="V318" s="4">
        <v>51.029597324831229</v>
      </c>
      <c r="W318" s="5">
        <v>1081.8709116158793</v>
      </c>
      <c r="X318" s="5">
        <v>979.81171696621686</v>
      </c>
      <c r="AB318">
        <v>317</v>
      </c>
      <c r="AC318" s="4">
        <v>976.87121565698988</v>
      </c>
      <c r="AD318" s="4">
        <v>56.246603232980988</v>
      </c>
      <c r="AE318" s="5">
        <v>1033.1178188899707</v>
      </c>
      <c r="AF318" s="5">
        <v>920.62461242400889</v>
      </c>
      <c r="AJ318">
        <v>317</v>
      </c>
      <c r="AK318" s="4">
        <f t="shared" si="30"/>
        <v>1081.8709116158793</v>
      </c>
      <c r="AL318" s="4">
        <f t="shared" si="31"/>
        <v>920.62461242400889</v>
      </c>
      <c r="AM318" s="4">
        <f t="shared" si="28"/>
        <v>1001.247762019944</v>
      </c>
      <c r="AN318" s="4">
        <f t="shared" si="29"/>
        <v>80.623149595935274</v>
      </c>
      <c r="AQ318">
        <v>317</v>
      </c>
      <c r="AR318" s="4">
        <v>1001.247762019944</v>
      </c>
      <c r="AS318" s="4">
        <v>80.623149595935274</v>
      </c>
      <c r="AT318" s="4">
        <f t="shared" si="32"/>
        <v>1081.8709116158793</v>
      </c>
      <c r="AU318" s="4">
        <f t="shared" si="33"/>
        <v>920.62461242400877</v>
      </c>
      <c r="AW318">
        <v>318</v>
      </c>
      <c r="AX318" s="4">
        <v>1949.9705818022026</v>
      </c>
      <c r="AY318" s="4">
        <v>30.719040429717325</v>
      </c>
      <c r="AZ318" s="4">
        <v>1980.6896222319199</v>
      </c>
      <c r="BA318" s="4">
        <v>1919.2515413724852</v>
      </c>
      <c r="BB318">
        <f t="shared" si="34"/>
        <v>319</v>
      </c>
      <c r="BD318" s="4">
        <v>1982.143852381849</v>
      </c>
      <c r="BE318">
        <v>319</v>
      </c>
      <c r="BG318" s="4">
        <v>1919.2515413724852</v>
      </c>
      <c r="BH318">
        <v>319</v>
      </c>
    </row>
    <row r="319" spans="2:60" x14ac:dyDescent="0.35">
      <c r="B319">
        <v>219</v>
      </c>
      <c r="C319" s="4">
        <v>207.4652347708593</v>
      </c>
      <c r="D319" s="4">
        <v>69.711162546754394</v>
      </c>
      <c r="E319" s="5">
        <v>277.17639731761369</v>
      </c>
      <c r="F319" s="5">
        <v>137.7540722241049</v>
      </c>
      <c r="J319">
        <v>219</v>
      </c>
      <c r="K319" s="4">
        <v>69.317362909582243</v>
      </c>
      <c r="L319" s="4">
        <v>76.838076454292377</v>
      </c>
      <c r="M319" s="5">
        <v>146.15543936387462</v>
      </c>
      <c r="N319" s="5">
        <v>-7.5207135447101336</v>
      </c>
      <c r="T319">
        <v>318</v>
      </c>
      <c r="U319" s="4">
        <v>1930.4023616167274</v>
      </c>
      <c r="V319" s="4">
        <v>11.150820244242261</v>
      </c>
      <c r="W319" s="5">
        <v>1941.5531818609697</v>
      </c>
      <c r="X319" s="5">
        <v>1919.251541372485</v>
      </c>
      <c r="AB319">
        <v>318</v>
      </c>
      <c r="AC319" s="4">
        <v>1968.3987989669872</v>
      </c>
      <c r="AD319" s="4">
        <v>12.290823264932744</v>
      </c>
      <c r="AE319" s="5">
        <v>1980.6896222319199</v>
      </c>
      <c r="AF319" s="5">
        <v>1956.1079757020545</v>
      </c>
      <c r="AJ319">
        <v>318</v>
      </c>
      <c r="AK319" s="4">
        <f t="shared" si="30"/>
        <v>1980.6896222319199</v>
      </c>
      <c r="AL319" s="4">
        <f t="shared" si="31"/>
        <v>1919.251541372485</v>
      </c>
      <c r="AM319" s="4">
        <f t="shared" si="28"/>
        <v>1949.9705818022026</v>
      </c>
      <c r="AN319" s="4">
        <f t="shared" si="29"/>
        <v>30.719040429717325</v>
      </c>
      <c r="AQ319">
        <v>318</v>
      </c>
      <c r="AR319" s="4">
        <v>1949.9705818022026</v>
      </c>
      <c r="AS319" s="4">
        <v>30.719040429717325</v>
      </c>
      <c r="AT319" s="4">
        <f t="shared" si="32"/>
        <v>1980.6896222319199</v>
      </c>
      <c r="AU319" s="4">
        <f t="shared" si="33"/>
        <v>1919.2515413724852</v>
      </c>
      <c r="AW319">
        <v>110</v>
      </c>
      <c r="AX319" s="4">
        <v>1961.1942123030526</v>
      </c>
      <c r="AY319" s="4">
        <v>32.957127406948302</v>
      </c>
      <c r="AZ319" s="4">
        <v>1994.1513397100009</v>
      </c>
      <c r="BA319" s="4">
        <v>1928.2370848961043</v>
      </c>
      <c r="BB319">
        <f t="shared" si="34"/>
        <v>320</v>
      </c>
      <c r="BD319" s="4">
        <v>1987.3203789615029</v>
      </c>
      <c r="BE319">
        <v>320</v>
      </c>
      <c r="BG319" s="4">
        <v>1922.2275637154246</v>
      </c>
      <c r="BH319">
        <v>320</v>
      </c>
    </row>
    <row r="320" spans="2:60" x14ac:dyDescent="0.35">
      <c r="B320">
        <v>220</v>
      </c>
      <c r="C320" s="4">
        <v>515.0061929962842</v>
      </c>
      <c r="D320" s="4">
        <v>77.301904855778957</v>
      </c>
      <c r="E320" s="5">
        <v>592.30809785206316</v>
      </c>
      <c r="F320" s="5">
        <v>437.70428814050524</v>
      </c>
      <c r="J320">
        <v>220</v>
      </c>
      <c r="K320" s="4">
        <v>408.29974102015535</v>
      </c>
      <c r="L320" s="4">
        <v>85.204857563335963</v>
      </c>
      <c r="M320" s="5">
        <v>493.50459858349132</v>
      </c>
      <c r="N320" s="5">
        <v>323.09488345681939</v>
      </c>
      <c r="T320">
        <v>319</v>
      </c>
      <c r="U320" s="4">
        <v>1945.4195836833753</v>
      </c>
      <c r="V320" s="4">
        <v>10.698122773188249</v>
      </c>
      <c r="W320" s="5">
        <v>1956.1177064565636</v>
      </c>
      <c r="X320" s="5">
        <v>1934.721460910187</v>
      </c>
      <c r="AB320">
        <v>319</v>
      </c>
      <c r="AC320" s="4">
        <v>1984.9513052677432</v>
      </c>
      <c r="AD320" s="4">
        <v>11.79184431205438</v>
      </c>
      <c r="AE320" s="5">
        <v>1996.7431495797975</v>
      </c>
      <c r="AF320" s="5">
        <v>1973.1594609556889</v>
      </c>
      <c r="AJ320">
        <v>319</v>
      </c>
      <c r="AK320" s="4">
        <f t="shared" si="30"/>
        <v>1996.7431495797975</v>
      </c>
      <c r="AL320" s="4">
        <f t="shared" si="31"/>
        <v>1934.721460910187</v>
      </c>
      <c r="AM320" s="4">
        <f t="shared" si="28"/>
        <v>1965.7323052449924</v>
      </c>
      <c r="AN320" s="4">
        <f t="shared" si="29"/>
        <v>31.010844334805142</v>
      </c>
      <c r="AQ320">
        <v>319</v>
      </c>
      <c r="AR320" s="4">
        <v>1965.7323052449924</v>
      </c>
      <c r="AS320" s="4">
        <v>31.010844334805142</v>
      </c>
      <c r="AT320" s="4">
        <f t="shared" si="32"/>
        <v>1996.7431495797975</v>
      </c>
      <c r="AU320" s="4">
        <f t="shared" si="33"/>
        <v>1934.7214609101873</v>
      </c>
      <c r="AW320">
        <v>297</v>
      </c>
      <c r="AX320" s="4">
        <v>1962.2080433973608</v>
      </c>
      <c r="AY320" s="4">
        <v>39.980479681936231</v>
      </c>
      <c r="AZ320" s="4">
        <v>2002.1885230792971</v>
      </c>
      <c r="BA320" s="4">
        <v>1922.2275637154246</v>
      </c>
      <c r="BB320">
        <f t="shared" si="34"/>
        <v>321</v>
      </c>
      <c r="BD320" s="4">
        <v>1994.1513397100009</v>
      </c>
      <c r="BE320">
        <v>321</v>
      </c>
      <c r="BG320" s="4">
        <v>1928.2370848961043</v>
      </c>
      <c r="BH320">
        <v>321</v>
      </c>
    </row>
    <row r="321" spans="2:60" x14ac:dyDescent="0.35">
      <c r="B321">
        <v>221</v>
      </c>
      <c r="C321" s="4">
        <v>1799.1006924895846</v>
      </c>
      <c r="D321" s="4">
        <v>26.888739687547655</v>
      </c>
      <c r="E321" s="5">
        <v>1825.9894321771324</v>
      </c>
      <c r="F321" s="5">
        <v>1772.2119528020369</v>
      </c>
      <c r="J321">
        <v>221</v>
      </c>
      <c r="K321" s="4">
        <v>1823.67351649589</v>
      </c>
      <c r="L321" s="4">
        <v>29.637707368395354</v>
      </c>
      <c r="M321" s="5">
        <v>1853.3112238642852</v>
      </c>
      <c r="N321" s="5">
        <v>1794.0358091274948</v>
      </c>
      <c r="T321">
        <v>320</v>
      </c>
      <c r="U321" s="4">
        <v>597.43577896014176</v>
      </c>
      <c r="V321" s="4">
        <v>53.307879954091959</v>
      </c>
      <c r="W321" s="5">
        <v>650.74365891423372</v>
      </c>
      <c r="X321" s="5">
        <v>544.1278990060498</v>
      </c>
      <c r="AB321">
        <v>320</v>
      </c>
      <c r="AC321" s="4">
        <v>499.15650766980912</v>
      </c>
      <c r="AD321" s="4">
        <v>58.757805864757529</v>
      </c>
      <c r="AE321" s="5">
        <v>557.91431353456665</v>
      </c>
      <c r="AF321" s="5">
        <v>440.39870180505159</v>
      </c>
      <c r="AJ321">
        <v>320</v>
      </c>
      <c r="AK321" s="4">
        <f t="shared" si="30"/>
        <v>650.74365891423372</v>
      </c>
      <c r="AL321" s="4">
        <f t="shared" si="31"/>
        <v>440.39870180505159</v>
      </c>
      <c r="AM321" s="4">
        <f t="shared" si="28"/>
        <v>545.57118035964265</v>
      </c>
      <c r="AN321" s="4">
        <f t="shared" si="29"/>
        <v>105.17247855459107</v>
      </c>
      <c r="AQ321">
        <v>320</v>
      </c>
      <c r="AR321" s="4">
        <v>545.57118035964265</v>
      </c>
      <c r="AS321" s="4">
        <v>105.17247855459107</v>
      </c>
      <c r="AT321" s="4">
        <f t="shared" si="32"/>
        <v>650.74365891423372</v>
      </c>
      <c r="AU321" s="4">
        <f t="shared" si="33"/>
        <v>440.39870180505159</v>
      </c>
      <c r="AW321">
        <v>322</v>
      </c>
      <c r="AX321" s="4">
        <v>1963.5482380965516</v>
      </c>
      <c r="AY321" s="4">
        <v>23.772140864951325</v>
      </c>
      <c r="AZ321" s="4">
        <v>1987.3203789615029</v>
      </c>
      <c r="BA321" s="4">
        <v>1939.7760972316003</v>
      </c>
      <c r="BB321">
        <f t="shared" si="34"/>
        <v>322</v>
      </c>
      <c r="BD321" s="4">
        <v>1996.7431495797975</v>
      </c>
      <c r="BE321">
        <v>322</v>
      </c>
      <c r="BG321" s="4">
        <v>1934.7214609101873</v>
      </c>
      <c r="BH321">
        <v>322</v>
      </c>
    </row>
    <row r="322" spans="2:60" x14ac:dyDescent="0.35">
      <c r="B322">
        <v>222</v>
      </c>
      <c r="C322" s="4">
        <v>1807.7438070037158</v>
      </c>
      <c r="D322" s="4">
        <v>24.823118198174683</v>
      </c>
      <c r="E322" s="5">
        <v>1832.5669252018904</v>
      </c>
      <c r="F322" s="5">
        <v>1782.9206888055412</v>
      </c>
      <c r="J322">
        <v>222</v>
      </c>
      <c r="K322" s="4">
        <v>1833.2002589798446</v>
      </c>
      <c r="L322" s="4">
        <v>27.360907267412699</v>
      </c>
      <c r="M322" s="5">
        <v>1860.5611662472575</v>
      </c>
      <c r="N322" s="5">
        <v>1805.8393517124318</v>
      </c>
      <c r="T322">
        <v>321</v>
      </c>
      <c r="U322" s="4">
        <v>-730.6961146757194</v>
      </c>
      <c r="V322" s="4">
        <v>34.387667745002091</v>
      </c>
      <c r="W322" s="5">
        <v>-696.30844693071731</v>
      </c>
      <c r="X322" s="5">
        <v>-765.08378242072149</v>
      </c>
      <c r="AB322">
        <v>321</v>
      </c>
      <c r="AC322" s="4">
        <v>-964.75682064589546</v>
      </c>
      <c r="AD322" s="4">
        <v>37.903287604809975</v>
      </c>
      <c r="AE322" s="5">
        <v>-926.85353304108548</v>
      </c>
      <c r="AF322" s="5">
        <v>-1002.6601082507054</v>
      </c>
      <c r="AJ322">
        <v>321</v>
      </c>
      <c r="AK322" s="4">
        <f t="shared" si="30"/>
        <v>-696.30844693071731</v>
      </c>
      <c r="AL322" s="4">
        <f t="shared" si="31"/>
        <v>-1002.6601082507054</v>
      </c>
      <c r="AM322" s="4">
        <f t="shared" si="28"/>
        <v>-849.48427759071137</v>
      </c>
      <c r="AN322" s="4">
        <f t="shared" si="29"/>
        <v>153.17583065999406</v>
      </c>
      <c r="AQ322">
        <v>321</v>
      </c>
      <c r="AR322" s="4">
        <v>-849.48427759071137</v>
      </c>
      <c r="AS322" s="4">
        <v>153.17583065999406</v>
      </c>
      <c r="AT322" s="4">
        <f t="shared" si="32"/>
        <v>-696.30844693071731</v>
      </c>
      <c r="AU322" s="4">
        <f t="shared" si="33"/>
        <v>-1002.6601082507054</v>
      </c>
      <c r="AW322">
        <v>319</v>
      </c>
      <c r="AX322" s="4">
        <v>1965.7323052449924</v>
      </c>
      <c r="AY322" s="4">
        <v>31.010844334805142</v>
      </c>
      <c r="AZ322" s="4">
        <v>1996.7431495797975</v>
      </c>
      <c r="BA322" s="4">
        <v>1934.7214609101873</v>
      </c>
      <c r="BB322">
        <f t="shared" si="34"/>
        <v>323</v>
      </c>
      <c r="BD322" s="4">
        <v>2002.1885230792971</v>
      </c>
      <c r="BE322">
        <v>323</v>
      </c>
      <c r="BG322" s="4">
        <v>1939.7760972316003</v>
      </c>
      <c r="BH322">
        <v>323</v>
      </c>
    </row>
    <row r="323" spans="2:60" x14ac:dyDescent="0.35">
      <c r="B323">
        <v>223</v>
      </c>
      <c r="C323" s="4">
        <v>1812.479760162144</v>
      </c>
      <c r="D323" s="4">
        <v>25.528901892918412</v>
      </c>
      <c r="E323" s="5">
        <v>1838.0086620550624</v>
      </c>
      <c r="F323" s="5">
        <v>1786.9508582692256</v>
      </c>
      <c r="J323">
        <v>223</v>
      </c>
      <c r="K323" s="4">
        <v>1838.4203918477649</v>
      </c>
      <c r="L323" s="4">
        <v>28.138846689388885</v>
      </c>
      <c r="M323" s="5">
        <v>1866.5592385371538</v>
      </c>
      <c r="N323" s="5">
        <v>1810.281545158376</v>
      </c>
      <c r="T323">
        <v>322</v>
      </c>
      <c r="U323" s="4">
        <v>1943.6725087012273</v>
      </c>
      <c r="V323" s="4">
        <v>3.8964114696270595</v>
      </c>
      <c r="W323" s="5">
        <v>1947.5689201708544</v>
      </c>
      <c r="X323" s="5">
        <v>1939.7760972316003</v>
      </c>
      <c r="AB323">
        <v>322</v>
      </c>
      <c r="AC323" s="4">
        <v>1983.0256182450998</v>
      </c>
      <c r="AD323" s="4">
        <v>4.2947607164030082</v>
      </c>
      <c r="AE323" s="5">
        <v>1987.3203789615029</v>
      </c>
      <c r="AF323" s="5">
        <v>1978.7308575286968</v>
      </c>
      <c r="AJ323">
        <v>322</v>
      </c>
      <c r="AK323" s="4">
        <f t="shared" si="30"/>
        <v>1987.3203789615029</v>
      </c>
      <c r="AL323" s="4">
        <f t="shared" si="31"/>
        <v>1939.7760972316003</v>
      </c>
      <c r="AM323" s="4">
        <f t="shared" ref="AM323" si="35">AVERAGE(AK323:AL323)</f>
        <v>1963.5482380965516</v>
      </c>
      <c r="AN323" s="4">
        <f t="shared" ref="AN323" si="36">MAX(AK323:AL323)-AM323</f>
        <v>23.772140864951325</v>
      </c>
      <c r="AQ323">
        <v>322</v>
      </c>
      <c r="AR323" s="4">
        <v>1963.5482380965516</v>
      </c>
      <c r="AS323" s="4">
        <v>23.772140864951325</v>
      </c>
      <c r="AT323" s="4">
        <f t="shared" si="32"/>
        <v>1987.3203789615029</v>
      </c>
      <c r="AU323" s="4">
        <f t="shared" si="33"/>
        <v>1939.7760972316003</v>
      </c>
      <c r="AX323" s="4"/>
      <c r="AY323" s="4"/>
    </row>
    <row r="324" spans="2:60" x14ac:dyDescent="0.35">
      <c r="B324">
        <v>224</v>
      </c>
      <c r="C324" s="4">
        <v>1815.380531471681</v>
      </c>
      <c r="D324" s="4">
        <v>26.932753115944251</v>
      </c>
      <c r="E324" s="5">
        <v>1842.3132845876253</v>
      </c>
      <c r="F324" s="5">
        <v>1788.4477783557368</v>
      </c>
      <c r="J324">
        <v>224</v>
      </c>
      <c r="K324" s="4">
        <v>1841.617723229366</v>
      </c>
      <c r="L324" s="4">
        <v>29.686220505353674</v>
      </c>
      <c r="M324" s="5">
        <v>1871.3039437347197</v>
      </c>
      <c r="N324" s="5">
        <v>1811.9315027240123</v>
      </c>
      <c r="S324" s="1">
        <v>4206</v>
      </c>
      <c r="T324" t="s">
        <v>0</v>
      </c>
      <c r="U324" t="s">
        <v>8</v>
      </c>
      <c r="V324" t="s">
        <v>9</v>
      </c>
      <c r="W324" s="2" t="s">
        <v>7</v>
      </c>
      <c r="X324" s="2" t="s">
        <v>6</v>
      </c>
      <c r="AA324" s="1">
        <v>4636</v>
      </c>
      <c r="AB324" t="s">
        <v>0</v>
      </c>
      <c r="AC324" t="s">
        <v>8</v>
      </c>
      <c r="AD324" t="s">
        <v>9</v>
      </c>
      <c r="AE324" s="2" t="s">
        <v>7</v>
      </c>
      <c r="AF324" s="2" t="s">
        <v>6</v>
      </c>
    </row>
    <row r="325" spans="2:60" x14ac:dyDescent="0.35">
      <c r="B325">
        <v>225</v>
      </c>
      <c r="C325" s="4">
        <v>1880.4998874000676</v>
      </c>
      <c r="D325" s="4">
        <v>29.111108645874822</v>
      </c>
      <c r="E325" s="5">
        <v>1909.6109960459423</v>
      </c>
      <c r="F325" s="5">
        <v>1851.3887787541928</v>
      </c>
      <c r="J325">
        <v>225</v>
      </c>
      <c r="K325" s="4">
        <v>1913.39455016327</v>
      </c>
      <c r="L325" s="4">
        <v>32.087280000541057</v>
      </c>
      <c r="M325" s="5">
        <v>1945.4818301638111</v>
      </c>
      <c r="N325" s="5">
        <v>1881.3072701627289</v>
      </c>
      <c r="U325" s="4"/>
      <c r="V325" s="4"/>
      <c r="AC325" s="4"/>
      <c r="AD325" s="4"/>
    </row>
    <row r="326" spans="2:60" x14ac:dyDescent="0.35">
      <c r="B326">
        <v>226</v>
      </c>
      <c r="C326" s="4">
        <v>1829.7659891904066</v>
      </c>
      <c r="D326" s="4">
        <v>27.028617069460552</v>
      </c>
      <c r="E326" s="5">
        <v>1856.7946062598671</v>
      </c>
      <c r="F326" s="5">
        <v>1802.737372120946</v>
      </c>
      <c r="J326">
        <v>226</v>
      </c>
      <c r="K326" s="4">
        <v>1857.473876815674</v>
      </c>
      <c r="L326" s="4">
        <v>29.791885100812934</v>
      </c>
      <c r="M326" s="5">
        <v>1887.265761916487</v>
      </c>
      <c r="N326" s="5">
        <v>1827.6819917148609</v>
      </c>
      <c r="U326" s="4"/>
      <c r="V326" s="4"/>
      <c r="AC326" s="4"/>
      <c r="AD326" s="4"/>
    </row>
    <row r="327" spans="2:60" x14ac:dyDescent="0.35">
      <c r="B327">
        <v>227</v>
      </c>
      <c r="C327" s="4">
        <v>1902.5220695867583</v>
      </c>
      <c r="D327" s="4">
        <v>24.892398384633793</v>
      </c>
      <c r="E327" s="5">
        <v>1927.4144679713922</v>
      </c>
      <c r="F327" s="5">
        <v>1877.6296712021244</v>
      </c>
      <c r="J327">
        <v>227</v>
      </c>
      <c r="K327" s="4">
        <v>1937.6681679990993</v>
      </c>
      <c r="L327" s="4">
        <v>27.437270306981034</v>
      </c>
      <c r="M327" s="5">
        <v>1965.1054383060803</v>
      </c>
      <c r="N327" s="5">
        <v>1910.2308976921183</v>
      </c>
      <c r="U327" s="4"/>
      <c r="V327" s="4"/>
      <c r="AC327" s="4"/>
      <c r="AD327" s="4"/>
    </row>
    <row r="328" spans="2:60" x14ac:dyDescent="0.35">
      <c r="B328">
        <v>228</v>
      </c>
      <c r="C328" s="4">
        <v>1621.9168449498929</v>
      </c>
      <c r="D328" s="4">
        <v>25.305133065533539</v>
      </c>
      <c r="E328" s="5">
        <v>1647.2219780154264</v>
      </c>
      <c r="F328" s="5">
        <v>1596.6117118843595</v>
      </c>
      <c r="J328">
        <v>228</v>
      </c>
      <c r="K328" s="4">
        <v>1628.3752955748228</v>
      </c>
      <c r="L328" s="4">
        <v>27.892200877749247</v>
      </c>
      <c r="M328" s="5">
        <v>1656.267496452572</v>
      </c>
      <c r="N328" s="5">
        <v>1600.4830946970735</v>
      </c>
      <c r="U328" s="4"/>
      <c r="V328" s="4"/>
      <c r="AC328" s="4"/>
      <c r="AD328" s="4"/>
    </row>
    <row r="329" spans="2:60" x14ac:dyDescent="0.35">
      <c r="B329">
        <v>229</v>
      </c>
      <c r="C329" s="4">
        <v>1630.2639623916225</v>
      </c>
      <c r="D329" s="4">
        <v>24.440434590270115</v>
      </c>
      <c r="E329" s="5">
        <v>1654.7043969818926</v>
      </c>
      <c r="F329" s="5">
        <v>1605.8235278013524</v>
      </c>
      <c r="J329">
        <v>229</v>
      </c>
      <c r="K329" s="4">
        <v>1637.575779754532</v>
      </c>
      <c r="L329" s="4">
        <v>26.939100038157903</v>
      </c>
      <c r="M329" s="5">
        <v>1664.51487979269</v>
      </c>
      <c r="N329" s="5">
        <v>1610.6366797163741</v>
      </c>
      <c r="U329" s="4"/>
      <c r="V329" s="4"/>
      <c r="AC329" s="4"/>
      <c r="AD329" s="4"/>
    </row>
    <row r="330" spans="2:60" x14ac:dyDescent="0.35">
      <c r="B330">
        <v>230</v>
      </c>
      <c r="C330" s="4">
        <v>1673.4203355477987</v>
      </c>
      <c r="D330" s="4">
        <v>34.123803611855465</v>
      </c>
      <c r="E330" s="5">
        <v>1707.5441391596542</v>
      </c>
      <c r="F330" s="5">
        <v>1639.2965319359432</v>
      </c>
      <c r="J330">
        <v>230</v>
      </c>
      <c r="K330" s="4">
        <v>1685.1442405134558</v>
      </c>
      <c r="L330" s="4">
        <v>37.612447347732314</v>
      </c>
      <c r="M330" s="5">
        <v>1722.7566878611881</v>
      </c>
      <c r="N330" s="5">
        <v>1647.5317931657235</v>
      </c>
      <c r="U330" s="4"/>
      <c r="V330" s="4"/>
      <c r="AC330" s="4"/>
      <c r="AD330" s="4"/>
    </row>
    <row r="331" spans="2:60" x14ac:dyDescent="0.35">
      <c r="B331">
        <v>231</v>
      </c>
      <c r="C331" s="4">
        <v>1759.9698795180723</v>
      </c>
      <c r="D331" s="4">
        <v>39.683119337713237</v>
      </c>
      <c r="E331" s="5">
        <v>1799.6529988557854</v>
      </c>
      <c r="F331" s="5">
        <v>1720.2867601803591</v>
      </c>
      <c r="J331">
        <v>231</v>
      </c>
      <c r="K331" s="4">
        <v>1780.5421686746988</v>
      </c>
      <c r="L331" s="4">
        <v>43.74011917490219</v>
      </c>
      <c r="M331" s="5">
        <v>1824.2822878496011</v>
      </c>
      <c r="N331" s="5">
        <v>1736.8020494997966</v>
      </c>
      <c r="U331" s="4"/>
      <c r="V331" s="4"/>
      <c r="AC331" s="4"/>
      <c r="AD331" s="4"/>
    </row>
    <row r="332" spans="2:60" x14ac:dyDescent="0.35">
      <c r="B332">
        <v>232</v>
      </c>
      <c r="C332" s="4">
        <v>1656.962898322261</v>
      </c>
      <c r="D332" s="4">
        <v>25.300039267357079</v>
      </c>
      <c r="E332" s="5">
        <v>1682.2629375896181</v>
      </c>
      <c r="F332" s="5">
        <v>1631.6628590549039</v>
      </c>
      <c r="J332">
        <v>232</v>
      </c>
      <c r="K332" s="4">
        <v>1667.0042787974328</v>
      </c>
      <c r="L332" s="4">
        <v>27.88658631561276</v>
      </c>
      <c r="M332" s="5">
        <v>1694.8908651130455</v>
      </c>
      <c r="N332" s="5">
        <v>1639.1176924818201</v>
      </c>
      <c r="U332" s="4"/>
      <c r="V332" s="4"/>
      <c r="AC332" s="4"/>
      <c r="AD332" s="4"/>
    </row>
    <row r="333" spans="2:60" x14ac:dyDescent="0.35">
      <c r="B333">
        <v>233</v>
      </c>
      <c r="C333" s="4">
        <v>1676.4395056862966</v>
      </c>
      <c r="D333" s="4">
        <v>32.383923191359401</v>
      </c>
      <c r="E333" s="5">
        <v>1708.8234288776559</v>
      </c>
      <c r="F333" s="5">
        <v>1644.0555824949372</v>
      </c>
      <c r="J333">
        <v>233</v>
      </c>
      <c r="K333" s="4">
        <v>1688.4720752167548</v>
      </c>
      <c r="L333" s="4">
        <v>35.694690422049973</v>
      </c>
      <c r="M333" s="5">
        <v>1724.1667656388047</v>
      </c>
      <c r="N333" s="5">
        <v>1652.7773847947049</v>
      </c>
      <c r="U333" s="4"/>
      <c r="V333" s="4"/>
      <c r="AC333" s="4"/>
      <c r="AD333" s="4"/>
    </row>
    <row r="334" spans="2:60" x14ac:dyDescent="0.35">
      <c r="B334">
        <v>234</v>
      </c>
      <c r="C334" s="4">
        <v>-920.34281049431365</v>
      </c>
      <c r="D334" s="4">
        <v>7.7188515122302306</v>
      </c>
      <c r="E334" s="5">
        <v>-912.62395898208342</v>
      </c>
      <c r="F334" s="5">
        <v>-928.06166200654388</v>
      </c>
      <c r="J334">
        <v>234</v>
      </c>
      <c r="K334" s="4">
        <v>-1173.7920279247833</v>
      </c>
      <c r="L334" s="4">
        <v>8.5079875441506374</v>
      </c>
      <c r="M334" s="5">
        <v>-1165.2840403806326</v>
      </c>
      <c r="N334" s="5">
        <v>-1182.3000154689339</v>
      </c>
      <c r="U334" s="4"/>
      <c r="V334" s="4"/>
      <c r="AC334" s="4"/>
      <c r="AD334" s="4"/>
    </row>
    <row r="335" spans="2:60" x14ac:dyDescent="0.35">
      <c r="B335">
        <v>235</v>
      </c>
      <c r="C335" s="4">
        <v>-645.12473257516058</v>
      </c>
      <c r="D335" s="4">
        <v>32.585590301505363</v>
      </c>
      <c r="E335" s="5">
        <v>-612.53914227365522</v>
      </c>
      <c r="F335" s="5">
        <v>-677.71032287666594</v>
      </c>
      <c r="J335">
        <v>235</v>
      </c>
      <c r="K335" s="4">
        <v>-870.43705663776609</v>
      </c>
      <c r="L335" s="4">
        <v>35.916974949542691</v>
      </c>
      <c r="M335" s="5">
        <v>-834.5200816882234</v>
      </c>
      <c r="N335" s="5">
        <v>-906.35403158730878</v>
      </c>
      <c r="U335" s="4"/>
      <c r="V335" s="4"/>
      <c r="AC335" s="4"/>
      <c r="AD335" s="4"/>
    </row>
    <row r="336" spans="2:60" x14ac:dyDescent="0.35">
      <c r="B336">
        <v>236</v>
      </c>
      <c r="C336" s="4">
        <v>-457.16659160004474</v>
      </c>
      <c r="D336" s="4">
        <v>41.272554550669611</v>
      </c>
      <c r="E336" s="5">
        <v>-415.89403704937513</v>
      </c>
      <c r="F336" s="5">
        <v>-498.43914615071435</v>
      </c>
      <c r="J336">
        <v>236</v>
      </c>
      <c r="K336" s="4">
        <v>-663.26303344218013</v>
      </c>
      <c r="L336" s="4">
        <v>45.492050141917844</v>
      </c>
      <c r="M336" s="5">
        <v>-617.77098330026229</v>
      </c>
      <c r="N336" s="5">
        <v>-708.75508358409797</v>
      </c>
      <c r="U336" s="4"/>
      <c r="V336" s="4"/>
      <c r="AC336" s="4"/>
      <c r="AD336" s="4"/>
    </row>
    <row r="337" spans="2:30" x14ac:dyDescent="0.35">
      <c r="B337">
        <v>237</v>
      </c>
      <c r="C337" s="4">
        <v>951.30587771647345</v>
      </c>
      <c r="D337" s="4">
        <v>78.973192305681437</v>
      </c>
      <c r="E337" s="5">
        <v>1030.2790700221549</v>
      </c>
      <c r="F337" s="5">
        <v>872.33268541079201</v>
      </c>
      <c r="J337">
        <v>237</v>
      </c>
      <c r="K337" s="4">
        <v>889.20448147731099</v>
      </c>
      <c r="L337" s="4">
        <v>87.047008922762416</v>
      </c>
      <c r="M337" s="5">
        <v>976.25149040007341</v>
      </c>
      <c r="N337" s="5">
        <v>802.15747255454858</v>
      </c>
      <c r="U337" s="4"/>
      <c r="V337" s="4"/>
      <c r="AC337" s="4"/>
      <c r="AD337" s="4"/>
    </row>
    <row r="338" spans="2:30" x14ac:dyDescent="0.35">
      <c r="B338">
        <v>238</v>
      </c>
      <c r="C338" s="4">
        <v>1558.9878673572796</v>
      </c>
      <c r="D338" s="4">
        <v>48.276338898878919</v>
      </c>
      <c r="E338" s="5">
        <v>1607.2642062561586</v>
      </c>
      <c r="F338" s="5">
        <v>1510.7115284584006</v>
      </c>
      <c r="J338">
        <v>238</v>
      </c>
      <c r="K338" s="4">
        <v>1559.0127800923319</v>
      </c>
      <c r="L338" s="4">
        <v>53.211865700238434</v>
      </c>
      <c r="M338" s="5">
        <v>1612.2246457925703</v>
      </c>
      <c r="N338" s="5">
        <v>1505.8009143920935</v>
      </c>
      <c r="U338" s="4"/>
      <c r="V338" s="4"/>
      <c r="AC338" s="4"/>
      <c r="AD338" s="4"/>
    </row>
    <row r="339" spans="2:30" x14ac:dyDescent="0.35">
      <c r="B339">
        <v>239</v>
      </c>
      <c r="C339" s="4">
        <v>1640.4462616822429</v>
      </c>
      <c r="D339" s="4">
        <v>37.271130957026003</v>
      </c>
      <c r="E339" s="5">
        <v>1677.7173926392688</v>
      </c>
      <c r="F339" s="5">
        <v>1603.1751307252171</v>
      </c>
      <c r="J339">
        <v>239</v>
      </c>
      <c r="K339" s="4">
        <v>1648.7990654205607</v>
      </c>
      <c r="L339" s="4">
        <v>41.081541397235526</v>
      </c>
      <c r="M339" s="5">
        <v>1689.8806068177962</v>
      </c>
      <c r="N339" s="5">
        <v>1607.7175240233253</v>
      </c>
      <c r="U339" s="4"/>
      <c r="V339" s="4"/>
      <c r="AC339" s="4"/>
      <c r="AD339" s="4"/>
    </row>
    <row r="340" spans="2:30" x14ac:dyDescent="0.35">
      <c r="B340">
        <v>240</v>
      </c>
      <c r="C340" s="4">
        <v>1618.720076567954</v>
      </c>
      <c r="D340" s="4">
        <v>54.176998844626098</v>
      </c>
      <c r="E340" s="5">
        <v>1672.8970754125801</v>
      </c>
      <c r="F340" s="5">
        <v>1564.543077723328</v>
      </c>
      <c r="J340">
        <v>240</v>
      </c>
      <c r="K340" s="4">
        <v>1624.8517058889765</v>
      </c>
      <c r="L340" s="4">
        <v>59.715779040343932</v>
      </c>
      <c r="M340" s="5">
        <v>1684.5674849293205</v>
      </c>
      <c r="N340" s="5">
        <v>1565.1359268486326</v>
      </c>
      <c r="U340" s="4"/>
      <c r="V340" s="4"/>
      <c r="AC340" s="4"/>
      <c r="AD340" s="4"/>
    </row>
    <row r="341" spans="2:30" x14ac:dyDescent="0.35">
      <c r="B341">
        <v>241</v>
      </c>
      <c r="C341" s="4">
        <v>61.597877491273493</v>
      </c>
      <c r="D341" s="4">
        <v>64.866007334125243</v>
      </c>
      <c r="E341" s="5">
        <v>126.46388482539874</v>
      </c>
      <c r="F341" s="5">
        <v>-3.2681298428517493</v>
      </c>
      <c r="J341">
        <v>241</v>
      </c>
      <c r="K341" s="4">
        <v>-91.462729422362372</v>
      </c>
      <c r="L341" s="4">
        <v>71.497577270804641</v>
      </c>
      <c r="M341" s="5">
        <v>-19.965152151557731</v>
      </c>
      <c r="N341" s="5">
        <v>-162.96030669316701</v>
      </c>
      <c r="U341" s="4"/>
      <c r="V341" s="4"/>
      <c r="AC341" s="4"/>
      <c r="AD341" s="4"/>
    </row>
    <row r="342" spans="2:30" x14ac:dyDescent="0.35">
      <c r="B342">
        <v>242</v>
      </c>
      <c r="C342" s="4">
        <v>176.97753631347837</v>
      </c>
      <c r="D342" s="4">
        <v>69.495907772091641</v>
      </c>
      <c r="E342" s="5">
        <v>246.47344408557001</v>
      </c>
      <c r="F342" s="5">
        <v>107.48162854138673</v>
      </c>
      <c r="J342">
        <v>242</v>
      </c>
      <c r="K342" s="4">
        <v>35.712757572345254</v>
      </c>
      <c r="L342" s="4">
        <v>76.600815128725117</v>
      </c>
      <c r="M342" s="5">
        <v>112.31357270107037</v>
      </c>
      <c r="N342" s="5">
        <v>-40.888057556379863</v>
      </c>
      <c r="U342" s="4"/>
      <c r="V342" s="4"/>
      <c r="AC342" s="4"/>
      <c r="AD342" s="4"/>
    </row>
    <row r="343" spans="2:30" x14ac:dyDescent="0.35">
      <c r="B343">
        <v>243</v>
      </c>
      <c r="C343" s="4">
        <v>801.23536200878289</v>
      </c>
      <c r="D343" s="4">
        <v>65.571758191671961</v>
      </c>
      <c r="E343" s="5">
        <v>866.80712020045485</v>
      </c>
      <c r="F343" s="5">
        <v>735.66360381711092</v>
      </c>
      <c r="J343">
        <v>243</v>
      </c>
      <c r="K343" s="4">
        <v>723.79152122508731</v>
      </c>
      <c r="L343" s="4">
        <v>72.275480498476327</v>
      </c>
      <c r="M343" s="5">
        <v>796.06700172356364</v>
      </c>
      <c r="N343" s="5">
        <v>651.51604072661098</v>
      </c>
      <c r="U343" s="4"/>
      <c r="V343" s="4"/>
      <c r="AC343" s="4"/>
      <c r="AD343" s="4"/>
    </row>
    <row r="344" spans="2:30" x14ac:dyDescent="0.35">
      <c r="B344">
        <v>244</v>
      </c>
      <c r="C344" s="4">
        <v>1595.2179090192546</v>
      </c>
      <c r="D344" s="4">
        <v>52.437746399822345</v>
      </c>
      <c r="E344" s="5">
        <v>1647.655655419077</v>
      </c>
      <c r="F344" s="5">
        <v>1542.7801626194323</v>
      </c>
      <c r="J344">
        <v>244</v>
      </c>
      <c r="K344" s="4">
        <v>1598.946796531922</v>
      </c>
      <c r="L344" s="4">
        <v>57.798714291387682</v>
      </c>
      <c r="M344" s="5">
        <v>1656.7455108233098</v>
      </c>
      <c r="N344" s="5">
        <v>1541.1480822405342</v>
      </c>
      <c r="U344" s="4"/>
      <c r="V344" s="4"/>
      <c r="AC344" s="4"/>
      <c r="AD344" s="4"/>
    </row>
    <row r="345" spans="2:30" x14ac:dyDescent="0.35">
      <c r="B345">
        <v>245</v>
      </c>
      <c r="C345" s="4">
        <v>1663.5932327440603</v>
      </c>
      <c r="D345" s="4">
        <v>40.7222228415892</v>
      </c>
      <c r="E345" s="5">
        <v>1704.3154555856495</v>
      </c>
      <c r="F345" s="5">
        <v>1622.8710099024711</v>
      </c>
      <c r="J345">
        <v>245</v>
      </c>
      <c r="K345" s="4">
        <v>1674.3124648125211</v>
      </c>
      <c r="L345" s="4">
        <v>44.885455324205282</v>
      </c>
      <c r="M345" s="5">
        <v>1719.1979201367262</v>
      </c>
      <c r="N345" s="5">
        <v>1629.4270094883159</v>
      </c>
      <c r="U345" s="4"/>
      <c r="V345" s="4"/>
      <c r="AC345" s="4"/>
      <c r="AD345" s="4"/>
    </row>
    <row r="346" spans="2:30" x14ac:dyDescent="0.35">
      <c r="B346">
        <v>246</v>
      </c>
      <c r="C346" s="4">
        <v>1757.1283076230154</v>
      </c>
      <c r="D346" s="4">
        <v>37.894880824763476</v>
      </c>
      <c r="E346" s="5">
        <v>1795.0231884477789</v>
      </c>
      <c r="F346" s="5">
        <v>1719.2334267982519</v>
      </c>
      <c r="J346">
        <v>246</v>
      </c>
      <c r="K346" s="4">
        <v>1777.4100889539466</v>
      </c>
      <c r="L346" s="4">
        <v>41.769060271898127</v>
      </c>
      <c r="M346" s="5">
        <v>1819.1791492258446</v>
      </c>
      <c r="N346" s="5">
        <v>1735.6410286820485</v>
      </c>
      <c r="U346" s="4"/>
      <c r="V346" s="4"/>
      <c r="AC346" s="4"/>
      <c r="AD346" s="4"/>
    </row>
    <row r="347" spans="2:30" x14ac:dyDescent="0.35">
      <c r="B347">
        <v>247</v>
      </c>
      <c r="C347" s="4">
        <v>1909.9219963968021</v>
      </c>
      <c r="D347" s="4">
        <v>19.913947556218481</v>
      </c>
      <c r="E347" s="5">
        <v>1929.8359439530207</v>
      </c>
      <c r="F347" s="5">
        <v>1890.0080488405836</v>
      </c>
      <c r="J347">
        <v>247</v>
      </c>
      <c r="K347" s="4">
        <v>1945.8246256052246</v>
      </c>
      <c r="L347" s="4">
        <v>21.949848043421035</v>
      </c>
      <c r="M347" s="5">
        <v>1967.7744736486457</v>
      </c>
      <c r="N347" s="5">
        <v>1923.8747775618035</v>
      </c>
      <c r="U347" s="4"/>
      <c r="V347" s="4"/>
      <c r="AC347" s="4"/>
      <c r="AD347" s="4"/>
    </row>
    <row r="348" spans="2:30" x14ac:dyDescent="0.35">
      <c r="B348">
        <v>248</v>
      </c>
      <c r="C348" s="4">
        <v>836.63661186803301</v>
      </c>
      <c r="D348" s="4">
        <v>67.08715448047451</v>
      </c>
      <c r="E348" s="5">
        <v>903.72376634850752</v>
      </c>
      <c r="F348" s="5">
        <v>769.5494573875585</v>
      </c>
      <c r="J348">
        <v>248</v>
      </c>
      <c r="K348" s="4">
        <v>762.81201441279131</v>
      </c>
      <c r="L348" s="4">
        <v>73.94580317914415</v>
      </c>
      <c r="M348" s="5">
        <v>836.75781759193546</v>
      </c>
      <c r="N348" s="5">
        <v>688.86621123364716</v>
      </c>
      <c r="U348" s="4"/>
      <c r="V348" s="4"/>
      <c r="AC348" s="4"/>
      <c r="AD348" s="4"/>
    </row>
    <row r="349" spans="2:30" x14ac:dyDescent="0.35">
      <c r="B349">
        <v>249</v>
      </c>
      <c r="C349" s="4">
        <v>1277.6722497466503</v>
      </c>
      <c r="D349" s="4">
        <v>73.071895206495014</v>
      </c>
      <c r="E349" s="5">
        <v>1350.7441449531452</v>
      </c>
      <c r="F349" s="5">
        <v>1204.6003545401554</v>
      </c>
      <c r="J349">
        <v>249</v>
      </c>
      <c r="K349" s="4">
        <v>1248.9368877378674</v>
      </c>
      <c r="L349" s="4">
        <v>80.542393289897973</v>
      </c>
      <c r="M349" s="5">
        <v>1329.4792810277654</v>
      </c>
      <c r="N349" s="5">
        <v>1168.3944944479695</v>
      </c>
      <c r="U349" s="4"/>
      <c r="V349" s="4"/>
      <c r="AC349" s="4"/>
      <c r="AD349" s="4"/>
    </row>
    <row r="350" spans="2:30" x14ac:dyDescent="0.35">
      <c r="C350" s="4"/>
      <c r="D350" s="4"/>
      <c r="K350" s="4"/>
      <c r="L350" s="4"/>
      <c r="U350" s="4"/>
      <c r="V350" s="4"/>
      <c r="AC350" s="4"/>
      <c r="AD35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GammaRoot_YEC_Step1_AtoE_4206</vt:lpstr>
      <vt:lpstr>GammaRoot_YEC_Step2_AtoE_4636</vt:lpstr>
      <vt:lpstr>GammaRoot_YEC_Step3_FtoT_4206</vt:lpstr>
      <vt:lpstr>GammaRoot_YEC_Step4_FtoT_4636</vt:lpstr>
      <vt:lpstr>GammaRoot_YEC_CombinedFinal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Nathaniel Jeanson</dc:creator>
  <cp:lastModifiedBy>Nathaniel Jeanson</cp:lastModifiedBy>
  <dcterms:created xsi:type="dcterms:W3CDTF">2019-05-08T15:51:47Z</dcterms:created>
  <dcterms:modified xsi:type="dcterms:W3CDTF">2019-10-17T17:58:07Z</dcterms:modified>
</cp:coreProperties>
</file>